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dene-tsetseg\Desktop\Тайлангууд\tuul92\"/>
    </mc:Choice>
  </mc:AlternateContent>
  <bookViews>
    <workbookView xWindow="240" yWindow="915" windowWidth="20055" windowHeight="7095"/>
  </bookViews>
  <sheets>
    <sheet name="3-р улирал" sheetId="5" r:id="rId1"/>
  </sheets>
  <definedNames>
    <definedName name="_edn1" localSheetId="0">'3-р улирал'!#REF!</definedName>
    <definedName name="_edn2" localSheetId="0">'3-р улирал'!#REF!</definedName>
    <definedName name="_ednref1" localSheetId="0">'3-р улирал'!$C$5</definedName>
    <definedName name="_ednref2" localSheetId="0">'3-р улирал'!$F$5</definedName>
  </definedNames>
  <calcPr calcId="152511"/>
  <fileRecoveryPr autoRecover="0"/>
</workbook>
</file>

<file path=xl/calcChain.xml><?xml version="1.0" encoding="utf-8"?>
<calcChain xmlns="http://schemas.openxmlformats.org/spreadsheetml/2006/main">
  <c r="D116" i="5" l="1"/>
  <c r="C116" i="5"/>
  <c r="D113" i="5"/>
  <c r="D117" i="5" s="1"/>
  <c r="C113" i="5"/>
  <c r="C117" i="5" s="1"/>
  <c r="D98" i="5"/>
  <c r="C98" i="5"/>
  <c r="D95" i="5"/>
  <c r="D99" i="5" s="1"/>
  <c r="C95" i="5"/>
  <c r="C99" i="5" s="1"/>
  <c r="D74" i="5"/>
  <c r="C74" i="5"/>
  <c r="C54" i="5" l="1"/>
</calcChain>
</file>

<file path=xl/comments1.xml><?xml version="1.0" encoding="utf-8"?>
<comments xmlns="http://schemas.openxmlformats.org/spreadsheetml/2006/main">
  <authors>
    <author>User</author>
  </authors>
  <commentList>
    <comment ref="C8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750.000 нь 4/14-ны тогтоолоор өөрчлөгдсөн.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>1 тэрбум нь 4/14-ны тогтоолоор өөрчлөгдсөн. Нэршил нь бас өөрчлөгдсөн.</t>
        </r>
      </text>
    </comment>
  </commentList>
</comments>
</file>

<file path=xl/sharedStrings.xml><?xml version="1.0" encoding="utf-8"?>
<sst xmlns="http://schemas.openxmlformats.org/spreadsheetml/2006/main" count="346" uniqueCount="178">
  <si>
    <t>№</t>
  </si>
  <si>
    <t>Тухайн жилд худалдан авсан бараа, ажил, үйлчилгээний нэр төрөл, тоо хэмжээ, хүчин чадал</t>
  </si>
  <si>
    <t>Гэрээний дүн (мян.төг)</t>
  </si>
  <si>
    <t>Худалдан авах ажиллагаанд мөрдсөн хугацаа</t>
  </si>
  <si>
    <t>Үнэлгээний хороо байгуулсан огноо</t>
  </si>
  <si>
    <t>НТШ</t>
  </si>
  <si>
    <t>ХА</t>
  </si>
  <si>
    <t>ШХА</t>
  </si>
  <si>
    <t>МАЯГТ 3</t>
  </si>
  <si>
    <t xml:space="preserve">Орон нутгийн төсвийн хөрөнгөөр </t>
  </si>
  <si>
    <t>Батлагдсан төсөвт өртөг[i] (мян. төг)</t>
  </si>
  <si>
    <t>Гүйцэтгэгчийн нэр, гэрээний дугаар</t>
  </si>
  <si>
    <t>Худалдан авах ажиллагаанд мөрдсөн журам[ii]</t>
  </si>
  <si>
    <t>Тайлбар, тодруулга</t>
  </si>
  <si>
    <t xml:space="preserve">E-procurement сайтад тендерийн урилга ний-тэлсэн огноо </t>
  </si>
  <si>
    <t>Сонин хэвлэлд тендерийн урилга нийтэлсэн огноо</t>
  </si>
  <si>
    <t>Гэрээ байгуулах эрх олгосон огноо</t>
  </si>
  <si>
    <t>Гэрээ дуусгаж, дүгнэсэн огноо</t>
  </si>
  <si>
    <t xml:space="preserve">Орон нутгийн хөгжлийн сангийн  хөрөнгөөр </t>
  </si>
  <si>
    <t>Унага трейд ХХК</t>
  </si>
  <si>
    <t>Цацрал констракшн ХХК</t>
  </si>
  <si>
    <t>Баянгол Агро паркад давхар бүхээгтэй  ачааны автомашин худалдан авах</t>
  </si>
  <si>
    <t>7-н гэр хороодын албан хэрэгцээнд суудлын автомашин авах</t>
  </si>
  <si>
    <t>Усан спорт сургалтын төвийн албан хэрэгцээнд суудлын автомашин авах</t>
  </si>
  <si>
    <t>Эрүүл мэндийн 6-р төвийн хуучин барилга буулгах зардал</t>
  </si>
  <si>
    <t>Нутгийн удирдлагын ордоны барилгын ажил</t>
  </si>
  <si>
    <t>Зам засах вибратор авах</t>
  </si>
  <si>
    <t>Баянгол Шинэ Өргөө ОНӨААТҮГазарт зам хусагч машин /автогрейдэр/ авах</t>
  </si>
  <si>
    <t>Баянгол Шинэ Өргөө ОНӨААТҮГазарт өөрөө ачигч машин /ковш/ авах</t>
  </si>
  <si>
    <t>Баянгол Шинэ Өргөө ОНӨААТҮГазарт цахилгаан халаалтын 3 ширхэг зуух авах</t>
  </si>
  <si>
    <t>Баянгол Шинэ Өргөө ОНӨААТҮГазарт 25 тонны бохирын ёнкос авах, тээвэрлэлт, суулгалтын хамт</t>
  </si>
  <si>
    <t>Засаг даргын Тамгын газрын байрны барилгын ажил</t>
  </si>
  <si>
    <t>Засаг даргын Тамгын газрын байрны тавилга, эд хогшил</t>
  </si>
  <si>
    <t>Ахмад хөгжлийн төвийн тоног төхөөрөмж</t>
  </si>
  <si>
    <t>Ардчилалын өндөрлөгийн нэмэлт ажил</t>
  </si>
  <si>
    <t>Ардчилалын өндөрлөгийн ногоон байгууламжийн тохижилт</t>
  </si>
  <si>
    <t>Зураг төсвийн ажлын зардал</t>
  </si>
  <si>
    <t>Граж газар чөлөөлөх зардал</t>
  </si>
  <si>
    <t xml:space="preserve">Баянгол дүүргийн 8 дугаар хорооны барилга </t>
  </si>
  <si>
    <t>Цэцэрлэгийн барилга 120 ор /БГД, 17-р хороо/</t>
  </si>
  <si>
    <t>11-р цэцэрлэгийн барилга 240 ор /БГД, 18-р хороо/</t>
  </si>
  <si>
    <t xml:space="preserve">1. ХАХНХЯамны сайдын багцаас </t>
  </si>
  <si>
    <t xml:space="preserve">Баянгол хүүхдийн зуслангийн цогцолбор барилгын ажил </t>
  </si>
  <si>
    <t xml:space="preserve">Хүүхэд гэр бүлийн хөгжлийн хэлтсийн барилгын ажил </t>
  </si>
  <si>
    <t xml:space="preserve">Хүүхэд гэр бүлийн хөгжлийн хэлтсийн тоног төхөөрөмж авах </t>
  </si>
  <si>
    <t>Нийслэлийн хөрөнгөөр /эрх шилжүүлсэн/ ажлууд</t>
  </si>
  <si>
    <t xml:space="preserve">Зардал </t>
  </si>
  <si>
    <t>Эйч Энд Эйч констракшн ХХК</t>
  </si>
  <si>
    <t>1. Нийслэлийн төсвийн хөрөнгөөр санхүүжсэн ажлууд А/23, А/80</t>
  </si>
  <si>
    <t>БАЯНГОЛ ДҮҮРГИЙН ХУДАЛДАН АВАХ АЖИЛЛАГААНЫ АЛБАНЫ 2015 ОНЫ БАРАА, АЖИЛ, ҮЙЛЧИЛГЭЭ ХУДАЛДАН АВАЛТЫН ТУХАЙ  ЕРӨНХИЙ ТАЙЛАН</t>
  </si>
  <si>
    <t>Вест Агро Интернейшнл ХХК</t>
  </si>
  <si>
    <t xml:space="preserve">Ахмад настны нөхөн сэргээх эмчилгээ сувилгааны төв, хүүхдийн эмнэлэгийн барилга </t>
  </si>
  <si>
    <t>141-р цэцэрлэгийн барилгын засвар</t>
  </si>
  <si>
    <t>162-р цэцэрлэгийн барилгын засвар</t>
  </si>
  <si>
    <t>96-р цэцэрлэгийн барилгын засвар</t>
  </si>
  <si>
    <t>Нийт дүн:</t>
  </si>
  <si>
    <t xml:space="preserve">Хараагүй иргэдийн 90 айлын орон сууцын барилга </t>
  </si>
  <si>
    <t xml:space="preserve">Захиалагчаас ажлын тоо хэмжээ ирүүлээгүй. </t>
  </si>
  <si>
    <t xml:space="preserve">Улсын төсвийн хөрөнгөөр                                                                                                                                      </t>
  </si>
  <si>
    <t>Хүүхдийн зуслан руу зам тавих ажлын нэмэлт санхүүжилт</t>
  </si>
  <si>
    <t xml:space="preserve">Камерын ашиглалтыг сайжруулах ажил </t>
  </si>
  <si>
    <t>Баянгол дүүргийн залуучуудын хөгжлийн төвийн гадна засварын ажил</t>
  </si>
  <si>
    <t>Хогийн цэг шинээр байгуулах ажил /40ш/</t>
  </si>
  <si>
    <t>Гэр хорооллын айл өрхөд хогийн сав байршуулах</t>
  </si>
  <si>
    <t>Гэр хороололд худаг шинээр байгуулах ажил /22.23-р хороонд/</t>
  </si>
  <si>
    <t>Захиалагчаас холбогдох материалыг ирүүлээгүй.</t>
  </si>
  <si>
    <t>Захиалагчаас холбогдох материалыг ирүүлээгүй байна.</t>
  </si>
  <si>
    <t>Ахмад настны нөхөн сэргээх эмчилгээ сувилалын төвийн барилга /тоног төхөөрөмж, хүүхдийн эмнэлэгийн хамт/</t>
  </si>
  <si>
    <t>Баянгол Агро паркын хашаа барих ажил</t>
  </si>
  <si>
    <t>Баянгол Агро паркын конторын барилга барих ажил</t>
  </si>
  <si>
    <t>Баянгол Агро паркад суудлын автомашин худалдан авах</t>
  </si>
  <si>
    <t>Эмүжин хүүхдийн эмнэлэгийн дээврийн дулаалга, засвар</t>
  </si>
  <si>
    <t>Баянгол хүүхдийн зусланд уурын зуух авах, суурилуулах ажлын зардал</t>
  </si>
  <si>
    <t>Хөдөө аж ахуйн бага оврын трактор дагалдах техник хэрэгсэлийн хамт авах</t>
  </si>
  <si>
    <t>Ахмад хөгжлийн төвийн барилга, гадна тохижилт,</t>
  </si>
  <si>
    <t>Гудамжны гэрэлтүүлэг / Дүүргийн гэрэлтүүлэг, үйлчилгээ хариуцах байгуулллагын сонгох/</t>
  </si>
  <si>
    <t>РЗА ХХК</t>
  </si>
  <si>
    <t>Ньюгранд технологи ХХК</t>
  </si>
  <si>
    <t>Бөртэ трейд ХХК</t>
  </si>
  <si>
    <t>Нийслэлийн газар чөлөөлөх нөхөн олговрын зардлаар</t>
  </si>
  <si>
    <t>11-р цэцэрлэгийн хуучин барилга буулгах ажил</t>
  </si>
  <si>
    <t>Хайтек Бойлерс ХХК</t>
  </si>
  <si>
    <t>Баян өндөр булаг ХХК</t>
  </si>
  <si>
    <t>Медбенефит ХХК  БГД-ХААА/ОН-15-04</t>
  </si>
  <si>
    <t>Тетраэдргрупп ХХК     БГД-ХААА/ОН-15-05</t>
  </si>
  <si>
    <t>Метромоторс ХХК   БГД-ХААА/ОН-15-06</t>
  </si>
  <si>
    <t>НҮСО ХХК БГД-ХААА/ОН-15-07</t>
  </si>
  <si>
    <t>ШГ</t>
  </si>
  <si>
    <t>Буянт Гол ХХК Тусгал төв ХХК БГД-ХААА/ОН-15-17</t>
  </si>
  <si>
    <t>Перспектив актив констракшн ХХК</t>
  </si>
  <si>
    <t>Яаралтай түргэн тусламжийн төв /явуулын суурин тоноглол/</t>
  </si>
  <si>
    <t xml:space="preserve">БГД-ийн 50 жилийн ойн медаль хийлгэх ажил </t>
  </si>
  <si>
    <t xml:space="preserve">БГД-ийн 50 жилийн ойн медалийн үнэмлэх, хайрцаг  хийлгэх ажил </t>
  </si>
  <si>
    <t>Эрүүл мэндийн 7-р төвийн дээвэр цонхны засварын ажил</t>
  </si>
  <si>
    <t>Яаралтай түргэн тусламжийн эмчилгээ оношлогоонд шаардлагатай тоног төхөөрөмж/</t>
  </si>
  <si>
    <t>Явуулын эмчилгээ оношлогоонд шаардлагатай тоног төхөөрөмж/</t>
  </si>
  <si>
    <t>Нимус Плас ХХК БГД-ХААА/ОН-15-25</t>
  </si>
  <si>
    <t>Нимус Плас ХХК БГД-ХААА/ОН-15-24</t>
  </si>
  <si>
    <t>Эрүүл мэндийн 7-р төвийн сантехникийн шугам болон цахилгаан монтаж засварын ажил</t>
  </si>
  <si>
    <t>Эрүүл мэндийн 7-р төвийн гадна пассадны засварын ажил</t>
  </si>
  <si>
    <t>Эрүүл мэндийн 7-р төвийн эмнэлгийн тоног төхөөрөмж тавилга эд хогшил</t>
  </si>
  <si>
    <t>Эрүүл мэндийн 7-р төвийн барилгын дотор засварын ажил</t>
  </si>
  <si>
    <t>76.725.000</t>
  </si>
  <si>
    <t>37.125.000</t>
  </si>
  <si>
    <t>Бум констракшн ХХК</t>
  </si>
  <si>
    <t xml:space="preserve">Баянгол дүүргийн хороолол доторхи зам засвар/13-р хороо/ </t>
  </si>
  <si>
    <t xml:space="preserve">Баянгол дүүргийн хороолол доторхи зам засвар/14-р хороо/ </t>
  </si>
  <si>
    <t xml:space="preserve">Баянгол дүүргийн хороолол доторхи зам засвар/15-р хороо/ </t>
  </si>
  <si>
    <t xml:space="preserve">Баянгол дүүргийн хороолол доторхи зам засвар/9.10-р хороо/ </t>
  </si>
  <si>
    <t>ОДНД ХХК</t>
  </si>
  <si>
    <t>Төгс үржих зам ХХК</t>
  </si>
  <si>
    <t>Жи Жэй Си ХХК</t>
  </si>
  <si>
    <t>Урагшлах ХХК</t>
  </si>
  <si>
    <t>Орон сууцны хороолол болон нийтийн эзэмшлийн гудамж талбайн гэрэлтүүлэг /1-р багц 4.11.14. 15. 17-р хороонд/</t>
  </si>
  <si>
    <t>Орон сууцны хороолол болон нийтийн эзэмшлийн гудамж талбайн гэрэлтүүлэг /2-р багц 13. 14. 15. 17. 18-р хороонд/</t>
  </si>
  <si>
    <t>Нийтийн эзэмшлийн орон сууцны дээвэр засварын ажил/1-р багц 6,8,9-р хороо/</t>
  </si>
  <si>
    <t>Нийтийн эзэмшлийн орон сууцны дээвэр засварын ажил/2-р багц 12,15,19-р хороо/</t>
  </si>
  <si>
    <t>Нур-Едил ХХК</t>
  </si>
  <si>
    <t>Харүжин ХХК</t>
  </si>
  <si>
    <t>Тэргүүн Чансаа ХХК</t>
  </si>
  <si>
    <t>Экбис ХХК</t>
  </si>
  <si>
    <t>Ирок ХХК</t>
  </si>
  <si>
    <t>Топика ХХК</t>
  </si>
  <si>
    <t>Цацрал констракшн ххк</t>
  </si>
  <si>
    <t>Медбенефит ХХК  БГД-ХААА/ОН-15-04-01</t>
  </si>
  <si>
    <t>Зөвлөхөөс бусад</t>
  </si>
  <si>
    <t xml:space="preserve"> Нутгийн удирдлагын ордон болон Засаг даргын Тамгын газрын 2 дахь өргөтгөлийн барилгын гадна холбоо,  дулаан, цэвэр, бохир усны шугам хоолойн ажил</t>
  </si>
  <si>
    <t>СДММ ХХК</t>
  </si>
  <si>
    <t>Нүнжиг ХХК</t>
  </si>
  <si>
    <t>Хөгжил суварга ХХК</t>
  </si>
  <si>
    <t>Гэрээ байгуулагдсан.</t>
  </si>
  <si>
    <t xml:space="preserve"> Гэрээ байгуулагдсан.</t>
  </si>
  <si>
    <t>Дүүрэгт хийгдэх авто замын өргөтгөл, шинэчлэл засварын ажил</t>
  </si>
  <si>
    <t>Ди вай кэй би ХХК</t>
  </si>
  <si>
    <t>Антек ХХК</t>
  </si>
  <si>
    <t>Фүжи Алтай ХХК</t>
  </si>
  <si>
    <t>Эм ти эй жи ХХК</t>
  </si>
  <si>
    <t>Нутгийн удирдлагын ордны тавилга хэрэгсэл</t>
  </si>
  <si>
    <t>Оффисын тавилга</t>
  </si>
  <si>
    <t>Нутгийн удирдлагын ордны хуралдааны заалны зарлан мэдээлэх хэрэгсэл/хуралдааны электрон хэрэгсэл/</t>
  </si>
  <si>
    <t>Нутгийн удирдлагын ордны хуралдааны заалны засварын ажил</t>
  </si>
  <si>
    <t>Ахмад настны нөхөн сэргээх эмчилгээ сувилалын төвийн барилгын гадна инженерийн шугам</t>
  </si>
  <si>
    <t>08/18-ны өдөр ХА зарлаж 08/25-д нээсэн. Үнэлгээ хийж байна.</t>
  </si>
  <si>
    <t>Бүрэн-Одод ХХК</t>
  </si>
  <si>
    <t>Сандо МЖЛ ХХК</t>
  </si>
  <si>
    <t>ХА                      ШГ</t>
  </si>
  <si>
    <t>Зөвлөх үйлчилгээ</t>
  </si>
  <si>
    <t>Цац-Орхон ХХК</t>
  </si>
  <si>
    <t>Гранд макс ХХК</t>
  </si>
  <si>
    <t>Вентана констракшн ХХК</t>
  </si>
  <si>
    <t>Эрүүл мэндийн 7-р төвийн эмнэлгийн тусгай зориулалтын өрөөнүүдийн засвар үйлчилгээ</t>
  </si>
  <si>
    <t>Сувилагчийн пост 2ш /тоног төхөөрөмж хэрэгслийн хамт/</t>
  </si>
  <si>
    <t>Туурайн жим ХХК</t>
  </si>
  <si>
    <t>2015/08/17-ны өдөр НТШ журмаар зарлагдаж, 2015/09/17-ны өдөр нээсэн. НАЗГ-т гэрээ байгуулах зөвлөмж хүргүүлсэн.</t>
  </si>
  <si>
    <t>2015/4/29-д НТШ журмаар зарлагдаж, 2015/05/29-д нээсэн. Шаардлага хангасан нэг ч компани материал ирүүлээгүй тул цуцлагдсан 2015/07/28-ны өдөр тендерийг дахин зарлаж, 2015/08/28-ны өдөр нээсэн. Гэрээ байгуулах зөвлөмжийг НХОГ-т хүргүүлсэн.</t>
  </si>
  <si>
    <t>Эн Ар ХХК</t>
  </si>
  <si>
    <t>2015/06/10-д НТШ журмаар зарлагдаж 2015/07/10-д нээсэн. Шаардлага хангасан нэг ч материал ирүүлээгүй тул 2015/07/22-д цуцлагдаж, 2015/07/28-д дахин НТШ журмаар зарлаж, 2015/08/28-д нээсэн. Гэрээ байгуулагдсан.</t>
  </si>
  <si>
    <t>Эгэлмон ХХК</t>
  </si>
  <si>
    <t xml:space="preserve">Бэмэс ХХК </t>
  </si>
  <si>
    <t>2. Зам, тээврийн сайдаас эрх шилжүүлсэн</t>
  </si>
  <si>
    <t>Санхүү төрийн сангийн хэлтэс шууд худалдан авалт хийсэн.</t>
  </si>
  <si>
    <t>Шууд худалдан авалт хийнэ.</t>
  </si>
  <si>
    <t>2014оны санхүүжилтийн үлдэгдэл зардал. Гэрээ байгуулагдсан.</t>
  </si>
  <si>
    <t>БГД-ийн нутгийн захиргааны байрны гадна царилгаан, ТП-ын барилгын өргөтгөлийн ажил</t>
  </si>
  <si>
    <t>2015/09/14-ны өдөр НТШ журмаар зарласан. 2015/10/14-ны өдөр нээнэ.</t>
  </si>
  <si>
    <t>Фамила партнерс ХХК</t>
  </si>
  <si>
    <t>Интер Сайнс ХХК</t>
  </si>
  <si>
    <t>Бэйссан ХХК</t>
  </si>
  <si>
    <t>Ти Эй Эм Ай ХХК</t>
  </si>
  <si>
    <t>2015/07/27-ны өдөр дэлгэрэнгүй жагсаалтын урилгыг зарласан. 2015/08/10-ны өдөр хураангуй жагсаалтын урилгыг дэлгэрэнгүй жагсаалтанд  шаардлага хангасан аж ахуйн нэгжид хүргүүлсэн. 2015/09/11-ны өдөр тендерийг нээсэн. Шаардлага хангасан материал ирүүлээгүй тул 2015/09/18-д цуцлагдсан</t>
  </si>
  <si>
    <t>ХА                       ШГ</t>
  </si>
  <si>
    <t>Батлагдсан төсөвт өртөг (мян. төг)</t>
  </si>
  <si>
    <t>Дүн:</t>
  </si>
  <si>
    <t>Худалдан авах ажиллагаанд мөрдсөн журам</t>
  </si>
  <si>
    <t>Чинбат ХХК түншлэлээр ЦНТ ХХК</t>
  </si>
  <si>
    <t>Шууд гэрээ хйигдэнэ.</t>
  </si>
  <si>
    <t>ТББ боловсруулж байна.</t>
  </si>
  <si>
    <t>2015/6/8-д түлхүүр гардуулах гэрээний нөхцөлтэй НТШ журмаар зарлагдаж 2015/7/8-д нээн гэрээ байгуулах зөвлөмжийг хүргүүлсэн. 2015/07/24-д НХОГ-с зөвлөмжийг буцаасан тул тендер цуцлагдаж 2015/07/29-д НТШ журмаар дахин зарлаж, 2015/08/31-д нээсэн. Гэрээ байгуулах зөвлөмж хүргүүлсэн.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</si>
</sst>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  <numFmt numFmtId="166" formatCode="#,##0.00_₮"/>
    <numFmt numFmtId="167" formatCode="yy\.mm\.dd;@"/>
    <numFmt numFmtId="168" formatCode="mm/dd/yy;@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14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4" fontId="7" fillId="0" borderId="1" xfId="4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6" fontId="4" fillId="2" borderId="1" xfId="4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4" fontId="4" fillId="0" borderId="0" xfId="0" applyNumberFormat="1" applyFont="1" applyBorder="1" applyAlignment="1"/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7" fontId="4" fillId="0" borderId="0" xfId="0" applyNumberFormat="1" applyFont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4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4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7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4" fontId="11" fillId="0" borderId="8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4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14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4" fontId="11" fillId="0" borderId="2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3" fillId="0" borderId="2" xfId="4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Alignment="1">
      <alignment vertical="center"/>
    </xf>
    <xf numFmtId="0" fontId="11" fillId="0" borderId="1" xfId="5" applyFont="1" applyBorder="1" applyAlignment="1">
      <alignment horizontal="center" vertical="center" wrapText="1"/>
    </xf>
    <xf numFmtId="4" fontId="11" fillId="0" borderId="1" xfId="5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3" fontId="4" fillId="0" borderId="1" xfId="4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164" fontId="4" fillId="0" borderId="1" xfId="1" applyFont="1" applyBorder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168" fontId="11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4" fontId="4" fillId="0" borderId="3" xfId="4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4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center" vertical="center" wrapText="1"/>
    </xf>
    <xf numFmtId="164" fontId="11" fillId="2" borderId="2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Border="1"/>
    <xf numFmtId="4" fontId="4" fillId="0" borderId="1" xfId="0" applyNumberFormat="1" applyFont="1" applyBorder="1"/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/>
    </xf>
    <xf numFmtId="43" fontId="11" fillId="2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3" applyFont="1" applyBorder="1" applyAlignment="1" applyProtection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" fontId="6" fillId="0" borderId="1" xfId="3" applyNumberFormat="1" applyFont="1" applyBorder="1" applyAlignment="1" applyProtection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</cellXfs>
  <cellStyles count="6">
    <cellStyle name="Comma" xfId="1" builtinId="3"/>
    <cellStyle name="Comma 2" xfId="4"/>
    <cellStyle name="Hyperlink" xfId="3" builtinId="8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7"/>
  <sheetViews>
    <sheetView tabSelected="1" zoomScaleNormal="100" workbookViewId="0">
      <selection activeCell="N9" sqref="N9"/>
    </sheetView>
  </sheetViews>
  <sheetFormatPr defaultRowHeight="12" x14ac:dyDescent="0.2"/>
  <cols>
    <col min="1" max="1" width="3.42578125" style="80" customWidth="1"/>
    <col min="2" max="2" width="25.85546875" style="80" customWidth="1"/>
    <col min="3" max="3" width="14.85546875" style="81" customWidth="1"/>
    <col min="4" max="4" width="14.28515625" style="82" customWidth="1"/>
    <col min="5" max="5" width="15.7109375" style="81" customWidth="1"/>
    <col min="6" max="6" width="10.5703125" style="81" customWidth="1"/>
    <col min="7" max="10" width="10.42578125" style="83" customWidth="1"/>
    <col min="11" max="11" width="10" style="83" customWidth="1"/>
    <col min="12" max="12" width="23.42578125" style="86" customWidth="1"/>
    <col min="13" max="16384" width="9.140625" style="80"/>
  </cols>
  <sheetData>
    <row r="1" spans="1:12" x14ac:dyDescent="0.2">
      <c r="A1" s="166" t="s">
        <v>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16.5" customHeight="1" x14ac:dyDescent="0.2">
      <c r="A2" s="164" t="s">
        <v>49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2.75" x14ac:dyDescent="0.2">
      <c r="A3" s="165" t="s">
        <v>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12.75" x14ac:dyDescent="0.2">
      <c r="A4" s="1"/>
      <c r="B4" s="3"/>
      <c r="C4" s="4"/>
      <c r="D4" s="5"/>
      <c r="E4" s="4"/>
      <c r="F4" s="4"/>
      <c r="G4" s="6"/>
      <c r="H4" s="6"/>
      <c r="I4" s="6"/>
      <c r="J4" s="6"/>
      <c r="K4" s="6"/>
      <c r="L4" s="7">
        <v>42282</v>
      </c>
    </row>
    <row r="5" spans="1:12" ht="37.5" customHeight="1" x14ac:dyDescent="0.2">
      <c r="A5" s="174" t="s">
        <v>0</v>
      </c>
      <c r="B5" s="175" t="s">
        <v>1</v>
      </c>
      <c r="C5" s="178" t="s">
        <v>10</v>
      </c>
      <c r="D5" s="179" t="s">
        <v>2</v>
      </c>
      <c r="E5" s="180" t="s">
        <v>11</v>
      </c>
      <c r="F5" s="181" t="s">
        <v>12</v>
      </c>
      <c r="G5" s="167" t="s">
        <v>3</v>
      </c>
      <c r="H5" s="168"/>
      <c r="I5" s="168"/>
      <c r="J5" s="168"/>
      <c r="K5" s="169"/>
      <c r="L5" s="170" t="s">
        <v>13</v>
      </c>
    </row>
    <row r="6" spans="1:12" ht="95.25" customHeight="1" x14ac:dyDescent="0.2">
      <c r="A6" s="174"/>
      <c r="B6" s="176"/>
      <c r="C6" s="178"/>
      <c r="D6" s="179"/>
      <c r="E6" s="180"/>
      <c r="F6" s="181"/>
      <c r="G6" s="173" t="s">
        <v>4</v>
      </c>
      <c r="H6" s="173" t="s">
        <v>14</v>
      </c>
      <c r="I6" s="173" t="s">
        <v>15</v>
      </c>
      <c r="J6" s="173" t="s">
        <v>16</v>
      </c>
      <c r="K6" s="173" t="s">
        <v>17</v>
      </c>
      <c r="L6" s="171"/>
    </row>
    <row r="7" spans="1:12" ht="15" hidden="1" customHeight="1" x14ac:dyDescent="0.2">
      <c r="A7" s="174"/>
      <c r="B7" s="177"/>
      <c r="C7" s="178"/>
      <c r="D7" s="179"/>
      <c r="E7" s="180"/>
      <c r="F7" s="181"/>
      <c r="G7" s="173"/>
      <c r="H7" s="173"/>
      <c r="I7" s="173"/>
      <c r="J7" s="173"/>
      <c r="K7" s="173"/>
      <c r="L7" s="172"/>
    </row>
    <row r="8" spans="1:12" ht="15.75" customHeight="1" x14ac:dyDescent="0.2">
      <c r="A8" s="84">
        <v>1</v>
      </c>
      <c r="B8" s="84">
        <v>2</v>
      </c>
      <c r="C8" s="84">
        <v>3</v>
      </c>
      <c r="D8" s="84">
        <v>4</v>
      </c>
      <c r="E8" s="84">
        <v>5</v>
      </c>
      <c r="F8" s="84">
        <v>6</v>
      </c>
      <c r="G8" s="84">
        <v>7</v>
      </c>
      <c r="H8" s="84">
        <v>8</v>
      </c>
      <c r="I8" s="84">
        <v>9</v>
      </c>
      <c r="J8" s="84">
        <v>10</v>
      </c>
      <c r="K8" s="84">
        <v>11</v>
      </c>
      <c r="L8" s="84">
        <v>12</v>
      </c>
    </row>
    <row r="9" spans="1:12" ht="48.75" customHeight="1" x14ac:dyDescent="0.2">
      <c r="A9" s="50">
        <v>1</v>
      </c>
      <c r="B9" s="66" t="s">
        <v>67</v>
      </c>
      <c r="C9" s="49">
        <v>1500000</v>
      </c>
      <c r="D9" s="62"/>
      <c r="E9" s="9" t="s">
        <v>155</v>
      </c>
      <c r="F9" s="50" t="s">
        <v>5</v>
      </c>
      <c r="G9" s="51">
        <v>42151</v>
      </c>
      <c r="H9" s="51">
        <v>42213</v>
      </c>
      <c r="I9" s="51">
        <v>42213</v>
      </c>
      <c r="J9" s="17">
        <v>42254</v>
      </c>
      <c r="K9" s="134">
        <v>42675</v>
      </c>
      <c r="L9" s="101" t="s">
        <v>130</v>
      </c>
    </row>
    <row r="10" spans="1:12" ht="30" customHeight="1" x14ac:dyDescent="0.2">
      <c r="A10" s="50">
        <v>2</v>
      </c>
      <c r="B10" s="66" t="s">
        <v>68</v>
      </c>
      <c r="C10" s="52">
        <v>500000</v>
      </c>
      <c r="D10" s="62">
        <v>485111.65</v>
      </c>
      <c r="E10" s="104" t="s">
        <v>123</v>
      </c>
      <c r="F10" s="50" t="s">
        <v>5</v>
      </c>
      <c r="G10" s="51">
        <v>42137</v>
      </c>
      <c r="H10" s="51">
        <v>42149</v>
      </c>
      <c r="I10" s="51">
        <v>42149</v>
      </c>
      <c r="J10" s="51">
        <v>42207</v>
      </c>
      <c r="K10" s="51"/>
      <c r="L10" s="100" t="s">
        <v>130</v>
      </c>
    </row>
    <row r="11" spans="1:12" ht="30.75" customHeight="1" x14ac:dyDescent="0.2">
      <c r="A11" s="50">
        <v>3</v>
      </c>
      <c r="B11" s="66" t="s">
        <v>69</v>
      </c>
      <c r="C11" s="52">
        <v>300000</v>
      </c>
      <c r="D11" s="62"/>
      <c r="E11" s="50"/>
      <c r="F11" s="50" t="s">
        <v>5</v>
      </c>
      <c r="G11" s="51"/>
      <c r="H11" s="51"/>
      <c r="I11" s="51"/>
      <c r="J11" s="51"/>
      <c r="K11" s="51"/>
      <c r="L11" s="101" t="s">
        <v>65</v>
      </c>
    </row>
    <row r="12" spans="1:12" ht="39.75" customHeight="1" x14ac:dyDescent="0.2">
      <c r="A12" s="50">
        <v>4</v>
      </c>
      <c r="B12" s="66" t="s">
        <v>21</v>
      </c>
      <c r="C12" s="52">
        <v>15000</v>
      </c>
      <c r="D12" s="107">
        <v>14950</v>
      </c>
      <c r="E12" s="50" t="s">
        <v>124</v>
      </c>
      <c r="F12" s="50" t="s">
        <v>170</v>
      </c>
      <c r="G12" s="51">
        <v>42110</v>
      </c>
      <c r="H12" s="51"/>
      <c r="I12" s="51">
        <v>42160</v>
      </c>
      <c r="J12" s="51">
        <v>42167</v>
      </c>
      <c r="K12" s="51">
        <v>42180</v>
      </c>
      <c r="L12" s="102" t="s">
        <v>130</v>
      </c>
    </row>
    <row r="13" spans="1:12" ht="33.75" customHeight="1" x14ac:dyDescent="0.2">
      <c r="A13" s="50">
        <v>5</v>
      </c>
      <c r="B13" s="66" t="s">
        <v>70</v>
      </c>
      <c r="C13" s="52">
        <v>20000</v>
      </c>
      <c r="D13" s="106">
        <v>19950</v>
      </c>
      <c r="E13" s="50" t="s">
        <v>83</v>
      </c>
      <c r="F13" s="50" t="s">
        <v>170</v>
      </c>
      <c r="G13" s="51">
        <v>42110</v>
      </c>
      <c r="H13" s="51"/>
      <c r="I13" s="51">
        <v>42160</v>
      </c>
      <c r="J13" s="51">
        <v>42167</v>
      </c>
      <c r="K13" s="51">
        <v>42180</v>
      </c>
      <c r="L13" s="102" t="s">
        <v>130</v>
      </c>
    </row>
    <row r="14" spans="1:12" ht="35.25" customHeight="1" x14ac:dyDescent="0.2">
      <c r="A14" s="50">
        <v>6</v>
      </c>
      <c r="B14" s="66" t="s">
        <v>71</v>
      </c>
      <c r="C14" s="52">
        <v>33000</v>
      </c>
      <c r="D14" s="62">
        <v>32482.992999999999</v>
      </c>
      <c r="E14" s="50" t="s">
        <v>84</v>
      </c>
      <c r="F14" s="50" t="s">
        <v>6</v>
      </c>
      <c r="G14" s="51">
        <v>42045</v>
      </c>
      <c r="H14" s="51">
        <v>42056</v>
      </c>
      <c r="I14" s="51">
        <v>42056</v>
      </c>
      <c r="J14" s="51">
        <v>42075</v>
      </c>
      <c r="K14" s="51">
        <v>42158</v>
      </c>
      <c r="L14" s="102" t="s">
        <v>130</v>
      </c>
    </row>
    <row r="15" spans="1:12" ht="36.75" customHeight="1" x14ac:dyDescent="0.2">
      <c r="A15" s="50">
        <v>7</v>
      </c>
      <c r="B15" s="66" t="s">
        <v>22</v>
      </c>
      <c r="C15" s="52">
        <v>91000</v>
      </c>
      <c r="D15" s="62">
        <v>91000</v>
      </c>
      <c r="E15" s="53" t="s">
        <v>85</v>
      </c>
      <c r="F15" s="50" t="s">
        <v>5</v>
      </c>
      <c r="G15" s="51">
        <v>42034</v>
      </c>
      <c r="H15" s="51">
        <v>42039</v>
      </c>
      <c r="I15" s="51">
        <v>42039</v>
      </c>
      <c r="J15" s="51">
        <v>42081</v>
      </c>
      <c r="K15" s="51">
        <v>42108</v>
      </c>
      <c r="L15" s="102" t="s">
        <v>130</v>
      </c>
    </row>
    <row r="16" spans="1:12" ht="39.75" customHeight="1" x14ac:dyDescent="0.2">
      <c r="A16" s="50">
        <v>8</v>
      </c>
      <c r="B16" s="66" t="s">
        <v>23</v>
      </c>
      <c r="C16" s="52">
        <v>15000</v>
      </c>
      <c r="D16" s="88">
        <v>14950</v>
      </c>
      <c r="E16" s="50" t="s">
        <v>86</v>
      </c>
      <c r="F16" s="50" t="s">
        <v>5</v>
      </c>
      <c r="G16" s="51">
        <v>42034</v>
      </c>
      <c r="H16" s="51">
        <v>42039</v>
      </c>
      <c r="I16" s="51">
        <v>42039</v>
      </c>
      <c r="J16" s="51">
        <v>42170</v>
      </c>
      <c r="K16" s="51">
        <v>42201</v>
      </c>
      <c r="L16" s="102" t="s">
        <v>130</v>
      </c>
    </row>
    <row r="17" spans="1:12" ht="40.5" customHeight="1" x14ac:dyDescent="0.2">
      <c r="A17" s="50">
        <v>9</v>
      </c>
      <c r="B17" s="66" t="s">
        <v>24</v>
      </c>
      <c r="C17" s="52">
        <v>100000</v>
      </c>
      <c r="D17" s="88">
        <v>90337.37</v>
      </c>
      <c r="E17" s="50" t="s">
        <v>20</v>
      </c>
      <c r="F17" s="50" t="s">
        <v>5</v>
      </c>
      <c r="G17" s="51">
        <v>42095</v>
      </c>
      <c r="H17" s="51">
        <v>42123</v>
      </c>
      <c r="I17" s="51">
        <v>42123</v>
      </c>
      <c r="J17" s="51">
        <v>42212</v>
      </c>
      <c r="K17" s="42">
        <v>42236</v>
      </c>
      <c r="L17" s="102" t="s">
        <v>130</v>
      </c>
    </row>
    <row r="18" spans="1:12" ht="43.5" customHeight="1" x14ac:dyDescent="0.2">
      <c r="A18" s="50">
        <v>10</v>
      </c>
      <c r="B18" s="66" t="s">
        <v>25</v>
      </c>
      <c r="C18" s="52">
        <v>1250000</v>
      </c>
      <c r="D18" s="89"/>
      <c r="E18" s="54" t="s">
        <v>47</v>
      </c>
      <c r="F18" s="50" t="s">
        <v>5</v>
      </c>
      <c r="G18" s="51"/>
      <c r="H18" s="51"/>
      <c r="I18" s="51"/>
      <c r="J18" s="51"/>
      <c r="K18" s="51"/>
      <c r="L18" s="101" t="s">
        <v>162</v>
      </c>
    </row>
    <row r="19" spans="1:12" ht="36.75" customHeight="1" x14ac:dyDescent="0.2">
      <c r="A19" s="50">
        <v>11</v>
      </c>
      <c r="B19" s="68" t="s">
        <v>137</v>
      </c>
      <c r="C19" s="118">
        <v>20922.599999999999</v>
      </c>
      <c r="D19" s="90"/>
      <c r="E19" s="50"/>
      <c r="F19" s="50" t="s">
        <v>6</v>
      </c>
      <c r="G19" s="42">
        <v>42213</v>
      </c>
      <c r="H19" s="42">
        <v>42234</v>
      </c>
      <c r="I19" s="42"/>
      <c r="J19" s="51"/>
      <c r="K19" s="51"/>
      <c r="L19" s="101" t="s">
        <v>142</v>
      </c>
    </row>
    <row r="20" spans="1:12" ht="30.75" customHeight="1" x14ac:dyDescent="0.2">
      <c r="A20" s="50">
        <v>12</v>
      </c>
      <c r="B20" s="112" t="s">
        <v>138</v>
      </c>
      <c r="C20" s="114">
        <v>4873.6499999999996</v>
      </c>
      <c r="D20" s="90"/>
      <c r="E20" s="50"/>
      <c r="F20" s="50" t="s">
        <v>7</v>
      </c>
      <c r="G20" s="42"/>
      <c r="H20" s="42"/>
      <c r="I20" s="42"/>
      <c r="J20" s="51"/>
      <c r="K20" s="51"/>
      <c r="L20" s="100" t="s">
        <v>161</v>
      </c>
    </row>
    <row r="21" spans="1:12" ht="66" customHeight="1" x14ac:dyDescent="0.2">
      <c r="A21" s="50">
        <v>13</v>
      </c>
      <c r="B21" s="112" t="s">
        <v>139</v>
      </c>
      <c r="C21" s="113">
        <v>50000</v>
      </c>
      <c r="D21" s="90"/>
      <c r="E21" s="50" t="s">
        <v>144</v>
      </c>
      <c r="F21" s="50" t="s">
        <v>6</v>
      </c>
      <c r="G21" s="42">
        <v>42213</v>
      </c>
      <c r="H21" s="42">
        <v>42234</v>
      </c>
      <c r="I21" s="127"/>
      <c r="J21" s="51">
        <v>42248</v>
      </c>
      <c r="K21" s="129">
        <v>42286</v>
      </c>
      <c r="L21" s="101" t="s">
        <v>130</v>
      </c>
    </row>
    <row r="22" spans="1:12" ht="45" customHeight="1" x14ac:dyDescent="0.2">
      <c r="A22" s="50">
        <v>14</v>
      </c>
      <c r="B22" s="112" t="s">
        <v>140</v>
      </c>
      <c r="C22" s="113">
        <v>74203.75</v>
      </c>
      <c r="D22" s="90"/>
      <c r="E22" s="50" t="s">
        <v>143</v>
      </c>
      <c r="F22" s="50" t="s">
        <v>6</v>
      </c>
      <c r="G22" s="42">
        <v>42213</v>
      </c>
      <c r="H22" s="42">
        <v>42241</v>
      </c>
      <c r="I22" s="42"/>
      <c r="J22" s="51">
        <v>42248</v>
      </c>
      <c r="K22" s="129">
        <v>42306</v>
      </c>
      <c r="L22" s="101" t="s">
        <v>130</v>
      </c>
    </row>
    <row r="23" spans="1:12" ht="41.25" customHeight="1" x14ac:dyDescent="0.2">
      <c r="A23" s="50">
        <v>15</v>
      </c>
      <c r="B23" s="66" t="s">
        <v>72</v>
      </c>
      <c r="C23" s="52">
        <v>245650</v>
      </c>
      <c r="D23" s="62">
        <v>245402.85</v>
      </c>
      <c r="E23" s="50" t="s">
        <v>81</v>
      </c>
      <c r="F23" s="50" t="s">
        <v>5</v>
      </c>
      <c r="G23" s="51">
        <v>42019</v>
      </c>
      <c r="H23" s="51">
        <v>42086</v>
      </c>
      <c r="I23" s="51">
        <v>42086</v>
      </c>
      <c r="J23" s="51">
        <v>42132</v>
      </c>
      <c r="K23" s="59">
        <v>42231</v>
      </c>
      <c r="L23" s="102" t="s">
        <v>130</v>
      </c>
    </row>
    <row r="24" spans="1:12" ht="36" x14ac:dyDescent="0.2">
      <c r="A24" s="50">
        <v>16</v>
      </c>
      <c r="B24" s="66" t="s">
        <v>73</v>
      </c>
      <c r="C24" s="52">
        <v>6150</v>
      </c>
      <c r="E24" s="58"/>
      <c r="F24" s="50" t="s">
        <v>7</v>
      </c>
      <c r="G24" s="42"/>
      <c r="H24" s="42"/>
      <c r="I24" s="42"/>
      <c r="J24" s="85">
        <v>42129</v>
      </c>
      <c r="K24" s="85">
        <v>42135</v>
      </c>
      <c r="L24" s="100" t="s">
        <v>160</v>
      </c>
    </row>
    <row r="25" spans="1:12" ht="33" customHeight="1" x14ac:dyDescent="0.2">
      <c r="A25" s="50">
        <v>17</v>
      </c>
      <c r="B25" s="66" t="s">
        <v>26</v>
      </c>
      <c r="C25" s="52">
        <v>3000</v>
      </c>
      <c r="D25" s="62"/>
      <c r="E25" s="54"/>
      <c r="F25" s="50" t="s">
        <v>7</v>
      </c>
      <c r="G25" s="51"/>
      <c r="H25" s="51"/>
      <c r="I25" s="51"/>
      <c r="J25" s="85">
        <v>42130</v>
      </c>
      <c r="K25" s="85">
        <v>42135</v>
      </c>
      <c r="L25" s="100" t="s">
        <v>160</v>
      </c>
    </row>
    <row r="26" spans="1:12" ht="39.75" customHeight="1" x14ac:dyDescent="0.2">
      <c r="A26" s="50">
        <v>18</v>
      </c>
      <c r="B26" s="66" t="s">
        <v>27</v>
      </c>
      <c r="C26" s="52">
        <v>194000</v>
      </c>
      <c r="D26" s="62">
        <v>193650</v>
      </c>
      <c r="E26" s="50" t="s">
        <v>50</v>
      </c>
      <c r="F26" s="50" t="s">
        <v>5</v>
      </c>
      <c r="G26" s="51">
        <v>42019</v>
      </c>
      <c r="H26" s="51">
        <v>42040</v>
      </c>
      <c r="I26" s="51">
        <v>42040</v>
      </c>
      <c r="J26" s="51">
        <v>42080</v>
      </c>
      <c r="K26" s="51">
        <v>42127</v>
      </c>
      <c r="L26" s="102" t="s">
        <v>130</v>
      </c>
    </row>
    <row r="27" spans="1:12" ht="35.25" customHeight="1" x14ac:dyDescent="0.2">
      <c r="A27" s="50">
        <v>19</v>
      </c>
      <c r="B27" s="66" t="s">
        <v>28</v>
      </c>
      <c r="C27" s="52">
        <v>127500</v>
      </c>
      <c r="D27" s="62">
        <v>127350</v>
      </c>
      <c r="E27" s="50" t="s">
        <v>50</v>
      </c>
      <c r="F27" s="50" t="s">
        <v>5</v>
      </c>
      <c r="G27" s="51">
        <v>42019</v>
      </c>
      <c r="H27" s="51">
        <v>42040</v>
      </c>
      <c r="I27" s="51">
        <v>42040</v>
      </c>
      <c r="J27" s="51">
        <v>42081</v>
      </c>
      <c r="K27" s="51">
        <v>42127</v>
      </c>
      <c r="L27" s="102" t="s">
        <v>130</v>
      </c>
    </row>
    <row r="28" spans="1:12" ht="39" customHeight="1" x14ac:dyDescent="0.2">
      <c r="A28" s="50">
        <v>20</v>
      </c>
      <c r="B28" s="66" t="s">
        <v>29</v>
      </c>
      <c r="C28" s="52">
        <v>9000</v>
      </c>
      <c r="D28" s="62"/>
      <c r="E28" s="50"/>
      <c r="F28" s="50" t="s">
        <v>7</v>
      </c>
      <c r="G28" s="51"/>
      <c r="H28" s="51"/>
      <c r="I28" s="51"/>
      <c r="J28" s="85">
        <v>42108</v>
      </c>
      <c r="K28" s="85">
        <v>42114</v>
      </c>
      <c r="L28" s="100" t="s">
        <v>160</v>
      </c>
    </row>
    <row r="29" spans="1:12" ht="51.75" customHeight="1" x14ac:dyDescent="0.2">
      <c r="A29" s="50">
        <v>21</v>
      </c>
      <c r="B29" s="66" t="s">
        <v>30</v>
      </c>
      <c r="C29" s="52">
        <v>6000</v>
      </c>
      <c r="D29" s="62"/>
      <c r="E29" s="55"/>
      <c r="F29" s="50" t="s">
        <v>7</v>
      </c>
      <c r="G29" s="51"/>
      <c r="H29" s="51"/>
      <c r="I29" s="51"/>
      <c r="J29" s="85">
        <v>42108</v>
      </c>
      <c r="K29" s="85">
        <v>42114</v>
      </c>
      <c r="L29" s="100" t="s">
        <v>160</v>
      </c>
    </row>
    <row r="30" spans="1:12" ht="24" x14ac:dyDescent="0.2">
      <c r="A30" s="50">
        <v>22</v>
      </c>
      <c r="B30" s="66" t="s">
        <v>31</v>
      </c>
      <c r="C30" s="52">
        <v>150000</v>
      </c>
      <c r="D30" s="62"/>
      <c r="E30" s="50"/>
      <c r="F30" s="50" t="s">
        <v>87</v>
      </c>
      <c r="G30" s="51"/>
      <c r="H30" s="51"/>
      <c r="I30" s="51"/>
      <c r="J30" s="51"/>
      <c r="K30" s="42"/>
      <c r="L30" s="101" t="s">
        <v>175</v>
      </c>
    </row>
    <row r="31" spans="1:12" ht="24" x14ac:dyDescent="0.2">
      <c r="A31" s="50">
        <v>23</v>
      </c>
      <c r="B31" s="66" t="s">
        <v>32</v>
      </c>
      <c r="C31" s="52">
        <v>150000</v>
      </c>
      <c r="D31" s="62"/>
      <c r="E31" s="58"/>
      <c r="F31" s="50" t="s">
        <v>5</v>
      </c>
      <c r="G31" s="42"/>
      <c r="H31" s="42"/>
      <c r="I31" s="42"/>
      <c r="J31" s="42"/>
      <c r="K31" s="42"/>
      <c r="L31" s="101" t="s">
        <v>65</v>
      </c>
    </row>
    <row r="32" spans="1:12" ht="48.75" customHeight="1" x14ac:dyDescent="0.2">
      <c r="A32" s="50">
        <v>24</v>
      </c>
      <c r="B32" s="66" t="s">
        <v>74</v>
      </c>
      <c r="C32" s="52">
        <v>618792.32999999996</v>
      </c>
      <c r="D32" s="108">
        <v>618620.13</v>
      </c>
      <c r="E32" s="54" t="s">
        <v>88</v>
      </c>
      <c r="F32" s="50" t="s">
        <v>5</v>
      </c>
      <c r="G32" s="42">
        <v>42041</v>
      </c>
      <c r="H32" s="59">
        <v>42075</v>
      </c>
      <c r="I32" s="59">
        <v>42075</v>
      </c>
      <c r="J32" s="60">
        <v>42122</v>
      </c>
      <c r="K32" s="42"/>
      <c r="L32" s="101" t="s">
        <v>130</v>
      </c>
    </row>
    <row r="33" spans="1:12" ht="24" customHeight="1" x14ac:dyDescent="0.2">
      <c r="A33" s="50">
        <v>25</v>
      </c>
      <c r="B33" s="67" t="s">
        <v>33</v>
      </c>
      <c r="C33" s="52">
        <v>70207.67</v>
      </c>
      <c r="D33" s="62"/>
      <c r="E33" s="54"/>
      <c r="F33" s="50" t="s">
        <v>5</v>
      </c>
      <c r="G33" s="42"/>
      <c r="H33" s="59"/>
      <c r="I33" s="59"/>
      <c r="J33" s="59"/>
      <c r="K33" s="42"/>
      <c r="L33" s="101" t="s">
        <v>65</v>
      </c>
    </row>
    <row r="34" spans="1:12" ht="40.5" customHeight="1" x14ac:dyDescent="0.2">
      <c r="A34" s="50">
        <v>26</v>
      </c>
      <c r="B34" s="68" t="s">
        <v>34</v>
      </c>
      <c r="C34" s="52">
        <v>56000</v>
      </c>
      <c r="D34" s="91">
        <v>55913418</v>
      </c>
      <c r="E34" s="66" t="s">
        <v>89</v>
      </c>
      <c r="F34" s="61" t="s">
        <v>87</v>
      </c>
      <c r="G34" s="42">
        <v>42107</v>
      </c>
      <c r="H34" s="42">
        <v>42107</v>
      </c>
      <c r="I34" s="42"/>
      <c r="J34" s="85">
        <v>42123</v>
      </c>
      <c r="K34" s="42">
        <v>42170</v>
      </c>
      <c r="L34" s="101" t="s">
        <v>130</v>
      </c>
    </row>
    <row r="35" spans="1:12" ht="36" x14ac:dyDescent="0.2">
      <c r="A35" s="50">
        <v>27</v>
      </c>
      <c r="B35" s="68" t="s">
        <v>35</v>
      </c>
      <c r="C35" s="52">
        <v>32200</v>
      </c>
      <c r="D35" s="92">
        <v>32197606</v>
      </c>
      <c r="E35" s="70" t="s">
        <v>82</v>
      </c>
      <c r="F35" s="58" t="s">
        <v>6</v>
      </c>
      <c r="G35" s="42">
        <v>42121</v>
      </c>
      <c r="H35" s="42">
        <v>42139</v>
      </c>
      <c r="I35" s="42"/>
      <c r="J35" s="42">
        <v>42150</v>
      </c>
      <c r="K35" s="42">
        <v>42179</v>
      </c>
      <c r="L35" s="102" t="s">
        <v>130</v>
      </c>
    </row>
    <row r="36" spans="1:12" ht="24" x14ac:dyDescent="0.2">
      <c r="A36" s="50">
        <v>28</v>
      </c>
      <c r="B36" s="66" t="s">
        <v>36</v>
      </c>
      <c r="C36" s="52">
        <v>108305.47</v>
      </c>
      <c r="D36" s="62"/>
      <c r="E36" s="50"/>
      <c r="F36" s="58" t="s">
        <v>46</v>
      </c>
      <c r="G36" s="42"/>
      <c r="H36" s="42"/>
      <c r="I36" s="42"/>
      <c r="J36" s="42"/>
      <c r="K36" s="42"/>
      <c r="L36" s="101" t="s">
        <v>65</v>
      </c>
    </row>
    <row r="37" spans="1:12" ht="24.75" customHeight="1" x14ac:dyDescent="0.2">
      <c r="A37" s="50">
        <v>29</v>
      </c>
      <c r="B37" s="66" t="s">
        <v>37</v>
      </c>
      <c r="C37" s="52">
        <v>100000</v>
      </c>
      <c r="D37" s="62"/>
      <c r="E37" s="50"/>
      <c r="F37" s="58" t="s">
        <v>46</v>
      </c>
      <c r="G37" s="42"/>
      <c r="H37" s="42"/>
      <c r="I37" s="42"/>
      <c r="J37" s="42"/>
      <c r="K37" s="42"/>
      <c r="L37" s="101" t="s">
        <v>65</v>
      </c>
    </row>
    <row r="38" spans="1:12" ht="46.5" customHeight="1" x14ac:dyDescent="0.2">
      <c r="A38" s="50">
        <v>30</v>
      </c>
      <c r="B38" s="69" t="s">
        <v>75</v>
      </c>
      <c r="C38" s="62">
        <v>131000</v>
      </c>
      <c r="D38" s="93">
        <v>103664448</v>
      </c>
      <c r="E38" s="50" t="s">
        <v>76</v>
      </c>
      <c r="F38" s="50" t="s">
        <v>125</v>
      </c>
      <c r="G38" s="42">
        <v>42046</v>
      </c>
      <c r="H38" s="42">
        <v>42052</v>
      </c>
      <c r="I38" s="42">
        <v>42052</v>
      </c>
      <c r="J38" s="42">
        <v>42102</v>
      </c>
      <c r="K38" s="42">
        <v>42369</v>
      </c>
      <c r="L38" s="102" t="s">
        <v>130</v>
      </c>
    </row>
    <row r="39" spans="1:12" ht="50.25" customHeight="1" x14ac:dyDescent="0.2">
      <c r="A39" s="50">
        <v>31</v>
      </c>
      <c r="B39" s="69" t="s">
        <v>163</v>
      </c>
      <c r="C39" s="79">
        <v>156592.1</v>
      </c>
      <c r="D39" s="65"/>
      <c r="E39" s="63"/>
      <c r="F39" s="58" t="s">
        <v>5</v>
      </c>
      <c r="G39" s="117">
        <v>42261</v>
      </c>
      <c r="H39" s="117">
        <v>42261</v>
      </c>
      <c r="I39" s="117">
        <v>42291</v>
      </c>
      <c r="J39" s="64"/>
      <c r="K39" s="64"/>
      <c r="L39" s="101" t="s">
        <v>164</v>
      </c>
    </row>
    <row r="40" spans="1:12" ht="72.75" customHeight="1" x14ac:dyDescent="0.2">
      <c r="A40" s="50">
        <v>32</v>
      </c>
      <c r="B40" s="69" t="s">
        <v>126</v>
      </c>
      <c r="C40" s="65">
        <v>143049.14000000001</v>
      </c>
      <c r="D40" s="130">
        <v>134427522</v>
      </c>
      <c r="E40" s="105" t="s">
        <v>165</v>
      </c>
      <c r="F40" s="58" t="s">
        <v>5</v>
      </c>
      <c r="G40" s="42">
        <v>42205</v>
      </c>
      <c r="H40" s="42">
        <v>42215</v>
      </c>
      <c r="I40" s="42">
        <v>42215</v>
      </c>
      <c r="J40" s="117">
        <v>42261</v>
      </c>
      <c r="K40" s="42"/>
      <c r="L40" s="102" t="s">
        <v>130</v>
      </c>
    </row>
    <row r="41" spans="1:12" ht="57.75" customHeight="1" x14ac:dyDescent="0.2">
      <c r="A41" s="50">
        <v>33</v>
      </c>
      <c r="B41" s="69" t="s">
        <v>94</v>
      </c>
      <c r="C41" s="79">
        <v>160427</v>
      </c>
      <c r="D41" s="131">
        <v>154888</v>
      </c>
      <c r="E41" s="105" t="s">
        <v>166</v>
      </c>
      <c r="F41" s="58" t="s">
        <v>5</v>
      </c>
      <c r="G41" s="42">
        <v>42179</v>
      </c>
      <c r="H41" s="42">
        <v>42215</v>
      </c>
      <c r="I41" s="42">
        <v>42215</v>
      </c>
      <c r="J41" s="42">
        <v>42257</v>
      </c>
      <c r="K41" s="117">
        <v>42331</v>
      </c>
      <c r="L41" s="102" t="s">
        <v>130</v>
      </c>
    </row>
    <row r="42" spans="1:12" ht="59.25" customHeight="1" x14ac:dyDescent="0.2">
      <c r="A42" s="50">
        <v>34</v>
      </c>
      <c r="B42" s="70" t="s">
        <v>95</v>
      </c>
      <c r="C42" s="119">
        <v>42765</v>
      </c>
      <c r="D42" s="108">
        <v>40820</v>
      </c>
      <c r="E42" s="104" t="s">
        <v>167</v>
      </c>
      <c r="F42" s="50" t="s">
        <v>145</v>
      </c>
      <c r="G42" s="42">
        <v>42180</v>
      </c>
      <c r="H42" s="42">
        <v>42188</v>
      </c>
      <c r="I42" s="42"/>
      <c r="J42" s="85">
        <v>42258</v>
      </c>
      <c r="K42" s="85">
        <v>42290</v>
      </c>
      <c r="L42" s="102" t="s">
        <v>130</v>
      </c>
    </row>
    <row r="43" spans="1:12" ht="24" x14ac:dyDescent="0.2">
      <c r="A43" s="50">
        <v>35</v>
      </c>
      <c r="B43" s="69" t="s">
        <v>90</v>
      </c>
      <c r="C43" s="79">
        <v>26808</v>
      </c>
      <c r="D43" s="132">
        <v>26808</v>
      </c>
      <c r="E43" s="133" t="s">
        <v>168</v>
      </c>
      <c r="F43" s="50" t="s">
        <v>145</v>
      </c>
      <c r="G43" s="42">
        <v>42180</v>
      </c>
      <c r="H43" s="42">
        <v>42188</v>
      </c>
      <c r="I43" s="42"/>
      <c r="J43" s="42">
        <v>42249</v>
      </c>
      <c r="K43" s="117">
        <v>42279</v>
      </c>
      <c r="L43" s="102" t="s">
        <v>130</v>
      </c>
    </row>
    <row r="44" spans="1:12" ht="39.75" customHeight="1" x14ac:dyDescent="0.2">
      <c r="A44" s="50">
        <v>36</v>
      </c>
      <c r="B44" s="69" t="s">
        <v>91</v>
      </c>
      <c r="C44" s="65">
        <v>76800</v>
      </c>
      <c r="D44" s="87" t="s">
        <v>102</v>
      </c>
      <c r="E44" s="50" t="s">
        <v>96</v>
      </c>
      <c r="F44" s="58" t="s">
        <v>6</v>
      </c>
      <c r="G44" s="42">
        <v>42152</v>
      </c>
      <c r="H44" s="42">
        <v>42153</v>
      </c>
      <c r="I44" s="42"/>
      <c r="J44" s="42">
        <v>42173</v>
      </c>
      <c r="K44" s="42">
        <v>42219</v>
      </c>
      <c r="L44" s="101" t="s">
        <v>130</v>
      </c>
    </row>
    <row r="45" spans="1:12" ht="36.75" customHeight="1" x14ac:dyDescent="0.2">
      <c r="A45" s="50">
        <v>37</v>
      </c>
      <c r="B45" s="69" t="s">
        <v>92</v>
      </c>
      <c r="C45" s="65">
        <v>38400</v>
      </c>
      <c r="D45" s="87" t="s">
        <v>103</v>
      </c>
      <c r="E45" s="50" t="s">
        <v>97</v>
      </c>
      <c r="F45" s="58" t="s">
        <v>6</v>
      </c>
      <c r="G45" s="42">
        <v>42152</v>
      </c>
      <c r="H45" s="42">
        <v>42153</v>
      </c>
      <c r="I45" s="42"/>
      <c r="J45" s="42">
        <v>42173</v>
      </c>
      <c r="K45" s="42">
        <v>42219</v>
      </c>
      <c r="L45" s="101" t="s">
        <v>130</v>
      </c>
    </row>
    <row r="46" spans="1:12" ht="31.5" customHeight="1" x14ac:dyDescent="0.2">
      <c r="A46" s="50">
        <v>38</v>
      </c>
      <c r="B46" s="70" t="s">
        <v>93</v>
      </c>
      <c r="C46" s="62">
        <v>69700</v>
      </c>
      <c r="D46" s="132">
        <v>65345.014999999999</v>
      </c>
      <c r="E46" s="58" t="s">
        <v>147</v>
      </c>
      <c r="F46" s="58" t="s">
        <v>6</v>
      </c>
      <c r="G46" s="117">
        <v>42181</v>
      </c>
      <c r="H46" s="42">
        <v>42188</v>
      </c>
      <c r="I46" s="42"/>
      <c r="J46" s="42">
        <v>42229</v>
      </c>
      <c r="K46" s="42">
        <v>42268</v>
      </c>
      <c r="L46" s="101" t="s">
        <v>130</v>
      </c>
    </row>
    <row r="47" spans="1:12" ht="36" customHeight="1" x14ac:dyDescent="0.2">
      <c r="A47" s="50">
        <v>39</v>
      </c>
      <c r="B47" s="70" t="s">
        <v>99</v>
      </c>
      <c r="C47" s="62">
        <v>74000</v>
      </c>
      <c r="D47" s="158">
        <v>69957.402000000002</v>
      </c>
      <c r="E47" s="104" t="s">
        <v>127</v>
      </c>
      <c r="F47" s="58" t="s">
        <v>6</v>
      </c>
      <c r="G47" s="85">
        <v>42187</v>
      </c>
      <c r="H47" s="42">
        <v>42188</v>
      </c>
      <c r="I47" s="42"/>
      <c r="J47" s="42">
        <v>42215</v>
      </c>
      <c r="K47" s="42">
        <v>42262</v>
      </c>
      <c r="L47" s="101" t="s">
        <v>130</v>
      </c>
    </row>
    <row r="48" spans="1:12" ht="54" customHeight="1" x14ac:dyDescent="0.2">
      <c r="A48" s="50">
        <v>40</v>
      </c>
      <c r="B48" s="69" t="s">
        <v>98</v>
      </c>
      <c r="C48" s="65">
        <v>79500</v>
      </c>
      <c r="D48" s="132">
        <v>71163.445999999996</v>
      </c>
      <c r="E48" s="105" t="s">
        <v>128</v>
      </c>
      <c r="F48" s="58" t="s">
        <v>6</v>
      </c>
      <c r="G48" s="117">
        <v>42181</v>
      </c>
      <c r="H48" s="42">
        <v>42188</v>
      </c>
      <c r="I48" s="42"/>
      <c r="J48" s="42">
        <v>42215</v>
      </c>
      <c r="K48" s="42">
        <v>42275</v>
      </c>
      <c r="L48" s="101" t="s">
        <v>130</v>
      </c>
    </row>
    <row r="49" spans="1:12" ht="42" customHeight="1" x14ac:dyDescent="0.2">
      <c r="A49" s="50">
        <v>41</v>
      </c>
      <c r="B49" s="69" t="s">
        <v>100</v>
      </c>
      <c r="C49" s="65">
        <v>78300</v>
      </c>
      <c r="D49" s="132">
        <v>75420</v>
      </c>
      <c r="E49" s="58" t="s">
        <v>148</v>
      </c>
      <c r="F49" s="58" t="s">
        <v>5</v>
      </c>
      <c r="G49" s="117">
        <v>42187</v>
      </c>
      <c r="H49" s="42">
        <v>42195</v>
      </c>
      <c r="I49" s="42">
        <v>42195</v>
      </c>
      <c r="J49" s="42">
        <v>42237</v>
      </c>
      <c r="K49" s="42">
        <v>42277</v>
      </c>
      <c r="L49" s="101" t="s">
        <v>130</v>
      </c>
    </row>
    <row r="50" spans="1:12" ht="39" customHeight="1" x14ac:dyDescent="0.2">
      <c r="A50" s="50">
        <v>42</v>
      </c>
      <c r="B50" s="69" t="s">
        <v>101</v>
      </c>
      <c r="C50" s="65">
        <v>78200</v>
      </c>
      <c r="D50" s="132">
        <v>77480.842999999993</v>
      </c>
      <c r="E50" s="105" t="s">
        <v>129</v>
      </c>
      <c r="F50" s="58" t="s">
        <v>6</v>
      </c>
      <c r="G50" s="117">
        <v>42187</v>
      </c>
      <c r="H50" s="42">
        <v>42188</v>
      </c>
      <c r="I50" s="42"/>
      <c r="J50" s="42">
        <v>42215</v>
      </c>
      <c r="K50" s="42">
        <v>42268</v>
      </c>
      <c r="L50" s="101" t="s">
        <v>130</v>
      </c>
    </row>
    <row r="51" spans="1:12" ht="55.5" customHeight="1" x14ac:dyDescent="0.2">
      <c r="A51" s="50">
        <v>43</v>
      </c>
      <c r="B51" s="69" t="s">
        <v>150</v>
      </c>
      <c r="C51" s="65">
        <v>79000</v>
      </c>
      <c r="D51" s="132">
        <v>78452.986999999994</v>
      </c>
      <c r="E51" s="50" t="s">
        <v>149</v>
      </c>
      <c r="F51" s="58" t="s">
        <v>6</v>
      </c>
      <c r="G51" s="117">
        <v>42184</v>
      </c>
      <c r="H51" s="42">
        <v>42188</v>
      </c>
      <c r="I51" s="42"/>
      <c r="J51" s="42">
        <v>42235</v>
      </c>
      <c r="K51" s="42">
        <v>42270</v>
      </c>
      <c r="L51" s="101" t="s">
        <v>130</v>
      </c>
    </row>
    <row r="52" spans="1:12" ht="37.5" customHeight="1" x14ac:dyDescent="0.2">
      <c r="A52" s="50">
        <v>44</v>
      </c>
      <c r="B52" s="69" t="s">
        <v>151</v>
      </c>
      <c r="C52" s="65">
        <v>9800</v>
      </c>
      <c r="D52" s="65"/>
      <c r="E52" s="58"/>
      <c r="F52" s="58" t="s">
        <v>7</v>
      </c>
      <c r="G52" s="42"/>
      <c r="H52" s="42"/>
      <c r="I52" s="42"/>
      <c r="J52" s="42"/>
      <c r="K52" s="42"/>
      <c r="L52" s="101" t="s">
        <v>161</v>
      </c>
    </row>
    <row r="53" spans="1:12" ht="168" customHeight="1" x14ac:dyDescent="0.2">
      <c r="A53" s="50">
        <v>45</v>
      </c>
      <c r="B53" s="116" t="s">
        <v>141</v>
      </c>
      <c r="C53" s="115">
        <v>14694.53</v>
      </c>
      <c r="D53" s="65"/>
      <c r="E53" s="58"/>
      <c r="F53" s="50" t="s">
        <v>146</v>
      </c>
      <c r="G53" s="42">
        <v>42195</v>
      </c>
      <c r="H53" s="42">
        <v>42212</v>
      </c>
      <c r="I53" s="42">
        <v>42212</v>
      </c>
      <c r="J53" s="42"/>
      <c r="K53" s="42"/>
      <c r="L53" s="101" t="s">
        <v>169</v>
      </c>
    </row>
    <row r="54" spans="1:12" ht="22.5" customHeight="1" x14ac:dyDescent="0.2">
      <c r="A54" s="63"/>
      <c r="B54" s="56" t="s">
        <v>55</v>
      </c>
      <c r="C54" s="57">
        <f>SUM(C9:C53)</f>
        <v>7109841.2399999993</v>
      </c>
      <c r="D54" s="57"/>
      <c r="E54" s="63"/>
      <c r="F54" s="63"/>
      <c r="G54" s="64"/>
      <c r="H54" s="64"/>
      <c r="I54" s="64"/>
      <c r="J54" s="64"/>
      <c r="K54" s="64"/>
      <c r="L54" s="103"/>
    </row>
    <row r="55" spans="1:12" ht="13.5" customHeight="1" x14ac:dyDescent="0.2">
      <c r="A55" s="71"/>
      <c r="B55" s="72"/>
      <c r="C55" s="73"/>
      <c r="D55" s="74"/>
      <c r="E55" s="71"/>
      <c r="F55" s="71"/>
      <c r="G55" s="75"/>
      <c r="H55" s="75"/>
      <c r="I55" s="75"/>
      <c r="J55" s="75"/>
      <c r="K55" s="75"/>
      <c r="L55" s="76"/>
    </row>
    <row r="56" spans="1:12" s="3" customFormat="1" ht="12.75" x14ac:dyDescent="0.2">
      <c r="A56" s="185" t="s">
        <v>8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</row>
    <row r="57" spans="1:12" s="3" customFormat="1" ht="12.75" x14ac:dyDescent="0.2">
      <c r="A57" s="164" t="s">
        <v>49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</row>
    <row r="58" spans="1:12" s="3" customFormat="1" ht="12.75" x14ac:dyDescent="0.2">
      <c r="A58" s="165" t="s">
        <v>18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</row>
    <row r="59" spans="1:12" s="3" customFormat="1" ht="12.75" x14ac:dyDescent="0.2">
      <c r="A59" s="123"/>
      <c r="C59" s="5"/>
      <c r="D59" s="5"/>
      <c r="E59" s="4"/>
      <c r="F59" s="4"/>
      <c r="G59" s="25"/>
      <c r="H59" s="6"/>
      <c r="I59" s="6"/>
      <c r="J59" s="6"/>
      <c r="K59" s="6"/>
      <c r="L59" s="7">
        <v>42282</v>
      </c>
    </row>
    <row r="60" spans="1:12" s="3" customFormat="1" ht="24.75" customHeight="1" x14ac:dyDescent="0.2">
      <c r="A60" s="175" t="s">
        <v>0</v>
      </c>
      <c r="B60" s="175" t="s">
        <v>1</v>
      </c>
      <c r="C60" s="186" t="s">
        <v>10</v>
      </c>
      <c r="D60" s="179" t="s">
        <v>2</v>
      </c>
      <c r="E60" s="180" t="s">
        <v>11</v>
      </c>
      <c r="F60" s="181" t="s">
        <v>12</v>
      </c>
      <c r="G60" s="167" t="s">
        <v>3</v>
      </c>
      <c r="H60" s="168"/>
      <c r="I60" s="168"/>
      <c r="J60" s="168"/>
      <c r="K60" s="169"/>
      <c r="L60" s="175" t="s">
        <v>13</v>
      </c>
    </row>
    <row r="61" spans="1:12" s="3" customFormat="1" ht="12.75" x14ac:dyDescent="0.2">
      <c r="A61" s="176"/>
      <c r="B61" s="176"/>
      <c r="C61" s="186"/>
      <c r="D61" s="179"/>
      <c r="E61" s="180"/>
      <c r="F61" s="181"/>
      <c r="G61" s="187" t="s">
        <v>4</v>
      </c>
      <c r="H61" s="173" t="s">
        <v>14</v>
      </c>
      <c r="I61" s="173" t="s">
        <v>15</v>
      </c>
      <c r="J61" s="173" t="s">
        <v>16</v>
      </c>
      <c r="K61" s="173" t="s">
        <v>17</v>
      </c>
      <c r="L61" s="176"/>
    </row>
    <row r="62" spans="1:12" s="3" customFormat="1" ht="92.25" customHeight="1" x14ac:dyDescent="0.2">
      <c r="A62" s="177"/>
      <c r="B62" s="177"/>
      <c r="C62" s="186"/>
      <c r="D62" s="179"/>
      <c r="E62" s="180"/>
      <c r="F62" s="181"/>
      <c r="G62" s="187"/>
      <c r="H62" s="173"/>
      <c r="I62" s="173"/>
      <c r="J62" s="173"/>
      <c r="K62" s="173"/>
      <c r="L62" s="177"/>
    </row>
    <row r="63" spans="1:12" s="3" customFormat="1" ht="12.75" x14ac:dyDescent="0.2">
      <c r="A63" s="16">
        <v>1</v>
      </c>
      <c r="B63" s="16">
        <v>2</v>
      </c>
      <c r="C63" s="16">
        <v>3</v>
      </c>
      <c r="D63" s="16">
        <v>4</v>
      </c>
      <c r="E63" s="16">
        <v>5</v>
      </c>
      <c r="F63" s="16">
        <v>6</v>
      </c>
      <c r="G63" s="16">
        <v>7</v>
      </c>
      <c r="H63" s="16">
        <v>8</v>
      </c>
      <c r="I63" s="16">
        <v>9</v>
      </c>
      <c r="J63" s="16">
        <v>10</v>
      </c>
      <c r="K63" s="16">
        <v>11</v>
      </c>
      <c r="L63" s="16">
        <v>12</v>
      </c>
    </row>
    <row r="64" spans="1:12" s="3" customFormat="1" ht="62.25" customHeight="1" x14ac:dyDescent="0.2">
      <c r="A64" s="182">
        <v>1</v>
      </c>
      <c r="B64" s="2" t="s">
        <v>113</v>
      </c>
      <c r="C64" s="29">
        <v>370368.2</v>
      </c>
      <c r="D64" s="19">
        <v>345688.28</v>
      </c>
      <c r="E64" s="15" t="s">
        <v>121</v>
      </c>
      <c r="F64" s="9" t="s">
        <v>5</v>
      </c>
      <c r="G64" s="77">
        <v>42139</v>
      </c>
      <c r="H64" s="17">
        <v>42153</v>
      </c>
      <c r="I64" s="17">
        <v>42153</v>
      </c>
      <c r="J64" s="12">
        <v>42195</v>
      </c>
      <c r="K64" s="17">
        <v>42297</v>
      </c>
      <c r="L64" s="97" t="s">
        <v>130</v>
      </c>
    </row>
    <row r="65" spans="1:12" s="3" customFormat="1" ht="186.75" customHeight="1" x14ac:dyDescent="0.2">
      <c r="A65" s="183"/>
      <c r="B65" s="2" t="s">
        <v>114</v>
      </c>
      <c r="C65" s="29">
        <v>129631.8</v>
      </c>
      <c r="D65" s="19">
        <v>128353.81</v>
      </c>
      <c r="E65" s="15" t="s">
        <v>157</v>
      </c>
      <c r="F65" s="9" t="s">
        <v>5</v>
      </c>
      <c r="G65" s="77">
        <v>42139</v>
      </c>
      <c r="H65" s="17">
        <v>42214</v>
      </c>
      <c r="I65" s="17">
        <v>42214</v>
      </c>
      <c r="J65" s="17">
        <v>42257</v>
      </c>
      <c r="K65" s="12"/>
      <c r="L65" s="97" t="s">
        <v>177</v>
      </c>
    </row>
    <row r="66" spans="1:12" s="48" customFormat="1" ht="38.25" customHeight="1" x14ac:dyDescent="0.2">
      <c r="A66" s="9">
        <v>2</v>
      </c>
      <c r="B66" s="18" t="s">
        <v>59</v>
      </c>
      <c r="C66" s="29">
        <v>260571.5</v>
      </c>
      <c r="D66" s="19">
        <v>260158.8</v>
      </c>
      <c r="E66" s="15" t="s">
        <v>110</v>
      </c>
      <c r="F66" s="162" t="s">
        <v>5</v>
      </c>
      <c r="G66" s="77">
        <v>42167</v>
      </c>
      <c r="H66" s="39">
        <v>42177</v>
      </c>
      <c r="I66" s="39">
        <v>42177</v>
      </c>
      <c r="J66" s="39">
        <v>42215</v>
      </c>
      <c r="K66" s="17">
        <v>42229</v>
      </c>
      <c r="L66" s="97" t="s">
        <v>130</v>
      </c>
    </row>
    <row r="67" spans="1:12" s="48" customFormat="1" ht="39" customHeight="1" x14ac:dyDescent="0.2">
      <c r="A67" s="9">
        <v>3</v>
      </c>
      <c r="B67" s="18" t="s">
        <v>60</v>
      </c>
      <c r="C67" s="29">
        <v>80000</v>
      </c>
      <c r="D67" s="19">
        <v>79996.3</v>
      </c>
      <c r="E67" s="15" t="s">
        <v>122</v>
      </c>
      <c r="F67" s="9" t="s">
        <v>6</v>
      </c>
      <c r="G67" s="77">
        <v>42191</v>
      </c>
      <c r="H67" s="77">
        <v>42191</v>
      </c>
      <c r="I67" s="77">
        <v>42191</v>
      </c>
      <c r="J67" s="39">
        <v>42214</v>
      </c>
      <c r="K67" s="17">
        <v>42299</v>
      </c>
      <c r="L67" s="97" t="s">
        <v>130</v>
      </c>
    </row>
    <row r="68" spans="1:12" s="48" customFormat="1" ht="51" customHeight="1" x14ac:dyDescent="0.2">
      <c r="A68" s="9">
        <v>4</v>
      </c>
      <c r="B68" s="18" t="s">
        <v>61</v>
      </c>
      <c r="C68" s="29">
        <v>29099</v>
      </c>
      <c r="D68" s="95">
        <v>28991.17</v>
      </c>
      <c r="E68" s="162" t="s">
        <v>158</v>
      </c>
      <c r="F68" s="9" t="s">
        <v>6</v>
      </c>
      <c r="G68" s="12">
        <v>42130</v>
      </c>
      <c r="H68" s="18"/>
      <c r="I68" s="18"/>
      <c r="J68" s="40">
        <v>42145</v>
      </c>
      <c r="K68" s="17">
        <v>42179</v>
      </c>
      <c r="L68" s="99" t="s">
        <v>130</v>
      </c>
    </row>
    <row r="69" spans="1:12" s="48" customFormat="1" ht="48.75" customHeight="1" x14ac:dyDescent="0.2">
      <c r="A69" s="184">
        <v>5</v>
      </c>
      <c r="B69" s="18" t="s">
        <v>115</v>
      </c>
      <c r="C69" s="29">
        <v>119075</v>
      </c>
      <c r="D69" s="31">
        <v>102638.28</v>
      </c>
      <c r="E69" s="122" t="s">
        <v>134</v>
      </c>
      <c r="F69" s="9" t="s">
        <v>5</v>
      </c>
      <c r="G69" s="12">
        <v>42184</v>
      </c>
      <c r="H69" s="39">
        <v>42185</v>
      </c>
      <c r="I69" s="39">
        <v>42185</v>
      </c>
      <c r="J69" s="39">
        <v>42235</v>
      </c>
      <c r="K69" s="39">
        <v>42302</v>
      </c>
      <c r="L69" s="99" t="s">
        <v>130</v>
      </c>
    </row>
    <row r="70" spans="1:12" s="48" customFormat="1" ht="51.75" customHeight="1" x14ac:dyDescent="0.2">
      <c r="A70" s="184"/>
      <c r="B70" s="18" t="s">
        <v>116</v>
      </c>
      <c r="C70" s="29">
        <v>96250</v>
      </c>
      <c r="D70" s="31">
        <v>91245.95</v>
      </c>
      <c r="E70" s="162" t="s">
        <v>135</v>
      </c>
      <c r="F70" s="9" t="s">
        <v>5</v>
      </c>
      <c r="G70" s="12">
        <v>42184</v>
      </c>
      <c r="H70" s="39">
        <v>42185</v>
      </c>
      <c r="I70" s="39">
        <v>42185</v>
      </c>
      <c r="J70" s="39">
        <v>42235</v>
      </c>
      <c r="K70" s="39">
        <v>42292</v>
      </c>
      <c r="L70" s="99" t="s">
        <v>130</v>
      </c>
    </row>
    <row r="71" spans="1:12" s="48" customFormat="1" ht="39" customHeight="1" x14ac:dyDescent="0.2">
      <c r="A71" s="9">
        <v>6</v>
      </c>
      <c r="B71" s="18" t="s">
        <v>62</v>
      </c>
      <c r="C71" s="29">
        <v>240000</v>
      </c>
      <c r="D71" s="31">
        <v>232954.89</v>
      </c>
      <c r="E71" s="122" t="s">
        <v>136</v>
      </c>
      <c r="F71" s="9" t="s">
        <v>5</v>
      </c>
      <c r="G71" s="77">
        <v>42191</v>
      </c>
      <c r="H71" s="39">
        <v>42195</v>
      </c>
      <c r="I71" s="39">
        <v>42195</v>
      </c>
      <c r="J71" s="39">
        <v>42233</v>
      </c>
      <c r="K71" s="39">
        <v>42309</v>
      </c>
      <c r="L71" s="99" t="s">
        <v>130</v>
      </c>
    </row>
    <row r="72" spans="1:12" s="48" customFormat="1" ht="54" customHeight="1" x14ac:dyDescent="0.2">
      <c r="A72" s="9">
        <v>7</v>
      </c>
      <c r="B72" s="18" t="s">
        <v>63</v>
      </c>
      <c r="C72" s="29">
        <v>20000</v>
      </c>
      <c r="D72" s="31"/>
      <c r="E72" s="122"/>
      <c r="F72" s="23"/>
      <c r="G72" s="47"/>
      <c r="H72" s="39"/>
      <c r="I72" s="39"/>
      <c r="J72" s="39"/>
      <c r="K72" s="39"/>
      <c r="L72" s="99" t="s">
        <v>66</v>
      </c>
    </row>
    <row r="73" spans="1:12" s="48" customFormat="1" ht="54" customHeight="1" x14ac:dyDescent="0.2">
      <c r="A73" s="9">
        <v>8</v>
      </c>
      <c r="B73" s="18" t="s">
        <v>64</v>
      </c>
      <c r="C73" s="29">
        <v>70000</v>
      </c>
      <c r="D73" s="31"/>
      <c r="E73" s="122"/>
      <c r="F73" s="23"/>
      <c r="G73" s="47"/>
      <c r="H73" s="39"/>
      <c r="I73" s="39"/>
      <c r="J73" s="39"/>
      <c r="K73" s="39"/>
      <c r="L73" s="99" t="s">
        <v>176</v>
      </c>
    </row>
    <row r="74" spans="1:12" s="3" customFormat="1" ht="24.75" customHeight="1" x14ac:dyDescent="0.2">
      <c r="A74" s="9"/>
      <c r="B74" s="24" t="s">
        <v>55</v>
      </c>
      <c r="C74" s="27">
        <f>SUM(C64:C73)</f>
        <v>1414995.5</v>
      </c>
      <c r="D74" s="31">
        <f>SUM(D64:D73)</f>
        <v>1270027.48</v>
      </c>
      <c r="E74" s="45"/>
      <c r="F74" s="9"/>
      <c r="G74" s="26"/>
      <c r="H74" s="12"/>
      <c r="I74" s="12"/>
      <c r="J74" s="12"/>
      <c r="K74" s="12"/>
      <c r="L74" s="2"/>
    </row>
    <row r="75" spans="1:12" s="3" customFormat="1" ht="12.75" x14ac:dyDescent="0.2">
      <c r="A75" s="185" t="s">
        <v>8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</row>
    <row r="76" spans="1:12" s="3" customFormat="1" ht="12.75" x14ac:dyDescent="0.2">
      <c r="A76" s="164" t="s">
        <v>49</v>
      </c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</row>
    <row r="77" spans="1:12" s="3" customFormat="1" ht="12.75" x14ac:dyDescent="0.2">
      <c r="A77" s="165" t="s">
        <v>45</v>
      </c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</row>
    <row r="78" spans="1:12" s="3" customFormat="1" ht="12.75" x14ac:dyDescent="0.2">
      <c r="A78" s="1"/>
      <c r="C78" s="5"/>
      <c r="D78" s="5"/>
      <c r="E78" s="4"/>
      <c r="F78" s="4"/>
      <c r="G78" s="6"/>
      <c r="H78" s="6"/>
      <c r="I78" s="6"/>
      <c r="J78" s="6"/>
      <c r="K78" s="6"/>
      <c r="L78" s="7">
        <v>42282</v>
      </c>
    </row>
    <row r="79" spans="1:12" s="3" customFormat="1" ht="12.75" x14ac:dyDescent="0.2">
      <c r="A79" s="175" t="s">
        <v>0</v>
      </c>
      <c r="B79" s="175" t="s">
        <v>1</v>
      </c>
      <c r="C79" s="186" t="s">
        <v>10</v>
      </c>
      <c r="D79" s="179" t="s">
        <v>2</v>
      </c>
      <c r="E79" s="180" t="s">
        <v>11</v>
      </c>
      <c r="F79" s="181" t="s">
        <v>12</v>
      </c>
      <c r="G79" s="167" t="s">
        <v>3</v>
      </c>
      <c r="H79" s="168"/>
      <c r="I79" s="168"/>
      <c r="J79" s="168"/>
      <c r="K79" s="169"/>
      <c r="L79" s="175" t="s">
        <v>13</v>
      </c>
    </row>
    <row r="80" spans="1:12" s="3" customFormat="1" ht="12.75" x14ac:dyDescent="0.2">
      <c r="A80" s="176"/>
      <c r="B80" s="176"/>
      <c r="C80" s="186"/>
      <c r="D80" s="179"/>
      <c r="E80" s="180"/>
      <c r="F80" s="181"/>
      <c r="G80" s="173" t="s">
        <v>4</v>
      </c>
      <c r="H80" s="173" t="s">
        <v>14</v>
      </c>
      <c r="I80" s="173" t="s">
        <v>15</v>
      </c>
      <c r="J80" s="173" t="s">
        <v>16</v>
      </c>
      <c r="K80" s="173" t="s">
        <v>17</v>
      </c>
      <c r="L80" s="176"/>
    </row>
    <row r="81" spans="1:12" s="3" customFormat="1" ht="86.25" customHeight="1" x14ac:dyDescent="0.2">
      <c r="A81" s="177"/>
      <c r="B81" s="177"/>
      <c r="C81" s="186"/>
      <c r="D81" s="179"/>
      <c r="E81" s="180"/>
      <c r="F81" s="181"/>
      <c r="G81" s="173"/>
      <c r="H81" s="173"/>
      <c r="I81" s="173"/>
      <c r="J81" s="173"/>
      <c r="K81" s="173"/>
      <c r="L81" s="177"/>
    </row>
    <row r="82" spans="1:12" s="3" customFormat="1" ht="12" customHeight="1" x14ac:dyDescent="0.2">
      <c r="A82" s="16">
        <v>1</v>
      </c>
      <c r="B82" s="16">
        <v>2</v>
      </c>
      <c r="C82" s="16">
        <v>3</v>
      </c>
      <c r="D82" s="16">
        <v>4</v>
      </c>
      <c r="E82" s="16">
        <v>5</v>
      </c>
      <c r="F82" s="16">
        <v>6</v>
      </c>
      <c r="G82" s="16">
        <v>7</v>
      </c>
      <c r="H82" s="16">
        <v>8</v>
      </c>
      <c r="I82" s="16">
        <v>9</v>
      </c>
      <c r="J82" s="16">
        <v>10</v>
      </c>
      <c r="K82" s="16">
        <v>11</v>
      </c>
      <c r="L82" s="162">
        <v>12</v>
      </c>
    </row>
    <row r="83" spans="1:12" s="3" customFormat="1" ht="16.5" customHeight="1" x14ac:dyDescent="0.2">
      <c r="A83" s="16"/>
      <c r="B83" s="188" t="s">
        <v>48</v>
      </c>
      <c r="C83" s="189"/>
      <c r="D83" s="189"/>
      <c r="E83" s="189"/>
      <c r="F83" s="189"/>
      <c r="G83" s="189"/>
      <c r="H83" s="189"/>
      <c r="I83" s="189"/>
      <c r="J83" s="189"/>
      <c r="K83" s="189"/>
      <c r="L83" s="190"/>
    </row>
    <row r="84" spans="1:12" s="3" customFormat="1" ht="45.75" customHeight="1" x14ac:dyDescent="0.2">
      <c r="A84" s="175">
        <v>1</v>
      </c>
      <c r="B84" s="94" t="s">
        <v>105</v>
      </c>
      <c r="C84" s="11">
        <v>502237.43300000002</v>
      </c>
      <c r="D84" s="110">
        <v>498837.04</v>
      </c>
      <c r="E84" s="9" t="s">
        <v>109</v>
      </c>
      <c r="F84" s="34" t="s">
        <v>5</v>
      </c>
      <c r="G84" s="12">
        <v>42137</v>
      </c>
      <c r="H84" s="163">
        <v>42139</v>
      </c>
      <c r="I84" s="163">
        <v>42139</v>
      </c>
      <c r="J84" s="163">
        <v>42185</v>
      </c>
      <c r="K84" s="17">
        <v>42231</v>
      </c>
      <c r="L84" s="37" t="s">
        <v>130</v>
      </c>
    </row>
    <row r="85" spans="1:12" s="3" customFormat="1" ht="45.75" customHeight="1" x14ac:dyDescent="0.2">
      <c r="A85" s="176"/>
      <c r="B85" s="94" t="s">
        <v>106</v>
      </c>
      <c r="C85" s="11">
        <v>435985.47100000002</v>
      </c>
      <c r="D85" s="110">
        <v>419668.66</v>
      </c>
      <c r="E85" s="162" t="s">
        <v>110</v>
      </c>
      <c r="F85" s="34" t="s">
        <v>5</v>
      </c>
      <c r="G85" s="12">
        <v>42137</v>
      </c>
      <c r="H85" s="163">
        <v>42139</v>
      </c>
      <c r="I85" s="163">
        <v>42139</v>
      </c>
      <c r="J85" s="163">
        <v>42185</v>
      </c>
      <c r="K85" s="17">
        <v>42240</v>
      </c>
      <c r="L85" s="37" t="s">
        <v>130</v>
      </c>
    </row>
    <row r="86" spans="1:12" s="3" customFormat="1" ht="45.75" customHeight="1" x14ac:dyDescent="0.2">
      <c r="A86" s="176"/>
      <c r="B86" s="94" t="s">
        <v>107</v>
      </c>
      <c r="C86" s="11">
        <v>438844.40600000002</v>
      </c>
      <c r="D86" s="110">
        <v>390498.73</v>
      </c>
      <c r="E86" s="2" t="s">
        <v>111</v>
      </c>
      <c r="F86" s="34" t="s">
        <v>5</v>
      </c>
      <c r="G86" s="12">
        <v>42137</v>
      </c>
      <c r="H86" s="163">
        <v>42139</v>
      </c>
      <c r="I86" s="163">
        <v>42139</v>
      </c>
      <c r="J86" s="163">
        <v>42185</v>
      </c>
      <c r="K86" s="17">
        <v>42241</v>
      </c>
      <c r="L86" s="37" t="s">
        <v>130</v>
      </c>
    </row>
    <row r="87" spans="1:12" s="3" customFormat="1" ht="45.75" customHeight="1" x14ac:dyDescent="0.2">
      <c r="A87" s="177"/>
      <c r="B87" s="94" t="s">
        <v>108</v>
      </c>
      <c r="C87" s="11">
        <v>122932.69</v>
      </c>
      <c r="D87" s="111">
        <v>121939.91</v>
      </c>
      <c r="E87" s="162" t="s">
        <v>133</v>
      </c>
      <c r="F87" s="34" t="s">
        <v>5</v>
      </c>
      <c r="G87" s="12">
        <v>42137</v>
      </c>
      <c r="H87" s="163">
        <v>42172</v>
      </c>
      <c r="I87" s="163">
        <v>42172</v>
      </c>
      <c r="J87" s="163">
        <v>42193</v>
      </c>
      <c r="K87" s="163">
        <v>42277</v>
      </c>
      <c r="L87" s="96" t="s">
        <v>130</v>
      </c>
    </row>
    <row r="88" spans="1:12" s="3" customFormat="1" ht="168" customHeight="1" x14ac:dyDescent="0.2">
      <c r="A88" s="34">
        <v>2</v>
      </c>
      <c r="B88" s="46" t="s">
        <v>39</v>
      </c>
      <c r="C88" s="11">
        <v>1100000</v>
      </c>
      <c r="D88" s="13">
        <v>1001790.804</v>
      </c>
      <c r="E88" s="10" t="s">
        <v>174</v>
      </c>
      <c r="F88" s="34" t="s">
        <v>5</v>
      </c>
      <c r="G88" s="12">
        <v>42121</v>
      </c>
      <c r="H88" s="12">
        <v>42213</v>
      </c>
      <c r="I88" s="12">
        <v>42213</v>
      </c>
      <c r="J88" s="33"/>
      <c r="K88" s="12"/>
      <c r="L88" s="96" t="s">
        <v>154</v>
      </c>
    </row>
    <row r="89" spans="1:12" s="3" customFormat="1" ht="34.5" customHeight="1" x14ac:dyDescent="0.2">
      <c r="A89" s="34">
        <v>3</v>
      </c>
      <c r="B89" s="46" t="s">
        <v>38</v>
      </c>
      <c r="C89" s="11">
        <v>1544200</v>
      </c>
      <c r="D89" s="95">
        <v>1538108.28</v>
      </c>
      <c r="E89" s="162" t="s">
        <v>119</v>
      </c>
      <c r="F89" s="34" t="s">
        <v>5</v>
      </c>
      <c r="G89" s="12">
        <v>42121</v>
      </c>
      <c r="H89" s="163">
        <v>42139</v>
      </c>
      <c r="I89" s="163">
        <v>42139</v>
      </c>
      <c r="J89" s="12">
        <v>42191</v>
      </c>
      <c r="K89" s="17">
        <v>42333</v>
      </c>
      <c r="L89" s="37" t="s">
        <v>130</v>
      </c>
    </row>
    <row r="90" spans="1:12" s="3" customFormat="1" ht="42.75" customHeight="1" x14ac:dyDescent="0.2">
      <c r="A90" s="9">
        <v>4</v>
      </c>
      <c r="B90" s="2" t="s">
        <v>40</v>
      </c>
      <c r="C90" s="11">
        <v>1534600</v>
      </c>
      <c r="D90" s="11">
        <v>1496810.31</v>
      </c>
      <c r="E90" s="2" t="s">
        <v>112</v>
      </c>
      <c r="F90" s="34" t="s">
        <v>5</v>
      </c>
      <c r="G90" s="12">
        <v>42123</v>
      </c>
      <c r="H90" s="12">
        <v>42128</v>
      </c>
      <c r="I90" s="12">
        <v>42128</v>
      </c>
      <c r="J90" s="12">
        <v>42179</v>
      </c>
      <c r="K90" s="12">
        <v>42602</v>
      </c>
      <c r="L90" s="37" t="s">
        <v>130</v>
      </c>
    </row>
    <row r="91" spans="1:12" s="3" customFormat="1" ht="153.75" customHeight="1" x14ac:dyDescent="0.2">
      <c r="A91" s="9">
        <v>5</v>
      </c>
      <c r="B91" s="2" t="s">
        <v>51</v>
      </c>
      <c r="C91" s="41">
        <v>3610000</v>
      </c>
      <c r="D91" s="98">
        <v>3563929.5460000001</v>
      </c>
      <c r="E91" s="9" t="s">
        <v>155</v>
      </c>
      <c r="F91" s="34" t="s">
        <v>5</v>
      </c>
      <c r="G91" s="77">
        <v>42151</v>
      </c>
      <c r="H91" s="12">
        <v>42213</v>
      </c>
      <c r="I91" s="12">
        <v>42213</v>
      </c>
      <c r="J91" s="17">
        <v>42254</v>
      </c>
      <c r="K91" s="17">
        <v>42675</v>
      </c>
      <c r="L91" s="97" t="s">
        <v>156</v>
      </c>
    </row>
    <row r="92" spans="1:12" s="3" customFormat="1" ht="28.5" customHeight="1" x14ac:dyDescent="0.2">
      <c r="A92" s="9">
        <v>6</v>
      </c>
      <c r="B92" s="36" t="s">
        <v>52</v>
      </c>
      <c r="C92" s="38">
        <v>140000</v>
      </c>
      <c r="D92" s="154">
        <v>125904.33</v>
      </c>
      <c r="E92" s="9" t="s">
        <v>120</v>
      </c>
      <c r="F92" s="34" t="s">
        <v>5</v>
      </c>
      <c r="G92" s="12">
        <v>42094</v>
      </c>
      <c r="H92" s="43">
        <v>42159</v>
      </c>
      <c r="I92" s="43">
        <v>42159</v>
      </c>
      <c r="J92" s="12">
        <v>42194</v>
      </c>
      <c r="K92" s="12">
        <v>42257</v>
      </c>
      <c r="L92" s="37" t="s">
        <v>130</v>
      </c>
    </row>
    <row r="93" spans="1:12" s="3" customFormat="1" ht="28.5" customHeight="1" x14ac:dyDescent="0.2">
      <c r="A93" s="9">
        <v>7</v>
      </c>
      <c r="B93" s="36" t="s">
        <v>53</v>
      </c>
      <c r="C93" s="38">
        <v>90000</v>
      </c>
      <c r="D93" s="155">
        <v>82722.3</v>
      </c>
      <c r="E93" s="120" t="s">
        <v>77</v>
      </c>
      <c r="F93" s="34" t="s">
        <v>5</v>
      </c>
      <c r="G93" s="12">
        <v>42095</v>
      </c>
      <c r="H93" s="43">
        <v>42097</v>
      </c>
      <c r="I93" s="43">
        <v>42097</v>
      </c>
      <c r="J93" s="12">
        <v>42151</v>
      </c>
      <c r="K93" s="12">
        <v>42217</v>
      </c>
      <c r="L93" s="37" t="s">
        <v>130</v>
      </c>
    </row>
    <row r="94" spans="1:12" s="3" customFormat="1" ht="28.5" customHeight="1" x14ac:dyDescent="0.2">
      <c r="A94" s="9">
        <v>8</v>
      </c>
      <c r="B94" s="36" t="s">
        <v>54</v>
      </c>
      <c r="C94" s="38">
        <v>90000</v>
      </c>
      <c r="D94" s="5">
        <v>86761.19</v>
      </c>
      <c r="E94" s="120" t="s">
        <v>78</v>
      </c>
      <c r="F94" s="34" t="s">
        <v>5</v>
      </c>
      <c r="G94" s="12">
        <v>42095</v>
      </c>
      <c r="H94" s="43">
        <v>42097</v>
      </c>
      <c r="I94" s="43">
        <v>42097</v>
      </c>
      <c r="J94" s="12">
        <v>42153</v>
      </c>
      <c r="K94" s="12">
        <v>42231</v>
      </c>
      <c r="L94" s="37" t="s">
        <v>130</v>
      </c>
    </row>
    <row r="95" spans="1:12" s="3" customFormat="1" ht="21" customHeight="1" x14ac:dyDescent="0.2">
      <c r="A95" s="9"/>
      <c r="B95" s="124" t="s">
        <v>172</v>
      </c>
      <c r="C95" s="125">
        <f>SUM(C84:C94)</f>
        <v>9608800</v>
      </c>
      <c r="D95" s="126">
        <f>SUM(D84:D94)</f>
        <v>9326971.0999999996</v>
      </c>
      <c r="E95" s="162"/>
      <c r="F95" s="9"/>
      <c r="G95" s="12"/>
      <c r="H95" s="12"/>
      <c r="I95" s="12"/>
      <c r="J95" s="12"/>
      <c r="K95" s="12"/>
      <c r="L95" s="18"/>
    </row>
    <row r="96" spans="1:12" s="3" customFormat="1" ht="18" customHeight="1" x14ac:dyDescent="0.2">
      <c r="A96" s="165" t="s">
        <v>79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</row>
    <row r="97" spans="1:12" s="3" customFormat="1" ht="38.25" customHeight="1" x14ac:dyDescent="0.2">
      <c r="A97" s="78">
        <v>9</v>
      </c>
      <c r="B97" s="36" t="s">
        <v>80</v>
      </c>
      <c r="C97" s="38">
        <v>120000</v>
      </c>
      <c r="D97" s="38">
        <v>116250</v>
      </c>
      <c r="E97" s="78" t="s">
        <v>117</v>
      </c>
      <c r="F97" s="109" t="s">
        <v>5</v>
      </c>
      <c r="G97" s="43">
        <v>42109</v>
      </c>
      <c r="H97" s="43">
        <v>42114</v>
      </c>
      <c r="I97" s="43">
        <v>42114</v>
      </c>
      <c r="J97" s="43">
        <v>42179</v>
      </c>
      <c r="K97" s="43">
        <v>42213</v>
      </c>
      <c r="L97" s="37" t="s">
        <v>130</v>
      </c>
    </row>
    <row r="98" spans="1:12" s="3" customFormat="1" ht="18" customHeight="1" x14ac:dyDescent="0.2">
      <c r="A98" s="78"/>
      <c r="B98" s="124" t="s">
        <v>172</v>
      </c>
      <c r="C98" s="151">
        <f>SUM(C97)</f>
        <v>120000</v>
      </c>
      <c r="D98" s="126">
        <f>SUM(D97)</f>
        <v>116250</v>
      </c>
      <c r="E98" s="9"/>
      <c r="F98" s="34"/>
      <c r="G98" s="12"/>
      <c r="H98" s="43"/>
      <c r="I98" s="43"/>
      <c r="J98" s="12"/>
      <c r="K98" s="9"/>
      <c r="L98" s="37"/>
    </row>
    <row r="99" spans="1:12" s="3" customFormat="1" ht="21.75" customHeight="1" x14ac:dyDescent="0.2">
      <c r="A99" s="78"/>
      <c r="B99" s="152" t="s">
        <v>55</v>
      </c>
      <c r="C99" s="153">
        <f>+C95+C98</f>
        <v>9728800</v>
      </c>
      <c r="D99" s="153">
        <f>+D95+D98</f>
        <v>9443221.0999999996</v>
      </c>
      <c r="E99" s="150"/>
      <c r="F99" s="149"/>
      <c r="G99" s="149"/>
      <c r="H99" s="149"/>
      <c r="I99" s="149"/>
      <c r="J99" s="149"/>
      <c r="K99" s="149"/>
      <c r="L99" s="149"/>
    </row>
    <row r="101" spans="1:12" s="3" customFormat="1" ht="12.75" x14ac:dyDescent="0.2">
      <c r="A101" s="185" t="s">
        <v>8</v>
      </c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</row>
    <row r="102" spans="1:12" s="3" customFormat="1" ht="12.75" x14ac:dyDescent="0.2">
      <c r="A102" s="164" t="s">
        <v>49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</row>
    <row r="103" spans="1:12" s="3" customFormat="1" ht="12.75" x14ac:dyDescent="0.2">
      <c r="A103" s="192" t="s">
        <v>58</v>
      </c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</row>
    <row r="104" spans="1:12" s="3" customFormat="1" ht="12.7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2">
        <v>42282</v>
      </c>
    </row>
    <row r="105" spans="1:12" s="3" customFormat="1" ht="12.75" x14ac:dyDescent="0.2">
      <c r="A105" s="193" t="s">
        <v>0</v>
      </c>
      <c r="B105" s="193" t="s">
        <v>1</v>
      </c>
      <c r="C105" s="186" t="s">
        <v>171</v>
      </c>
      <c r="D105" s="179" t="s">
        <v>2</v>
      </c>
      <c r="E105" s="180" t="s">
        <v>11</v>
      </c>
      <c r="F105" s="181" t="s">
        <v>173</v>
      </c>
      <c r="G105" s="191" t="s">
        <v>3</v>
      </c>
      <c r="H105" s="191"/>
      <c r="I105" s="191"/>
      <c r="J105" s="191"/>
      <c r="K105" s="191"/>
      <c r="L105" s="191" t="s">
        <v>13</v>
      </c>
    </row>
    <row r="106" spans="1:12" s="3" customFormat="1" ht="12.75" x14ac:dyDescent="0.2">
      <c r="A106" s="193"/>
      <c r="B106" s="193"/>
      <c r="C106" s="186"/>
      <c r="D106" s="179"/>
      <c r="E106" s="180"/>
      <c r="F106" s="181"/>
      <c r="G106" s="173" t="s">
        <v>4</v>
      </c>
      <c r="H106" s="173" t="s">
        <v>14</v>
      </c>
      <c r="I106" s="173" t="s">
        <v>15</v>
      </c>
      <c r="J106" s="173" t="s">
        <v>16</v>
      </c>
      <c r="K106" s="173" t="s">
        <v>17</v>
      </c>
      <c r="L106" s="191"/>
    </row>
    <row r="107" spans="1:12" s="3" customFormat="1" ht="100.5" customHeight="1" x14ac:dyDescent="0.2">
      <c r="A107" s="193"/>
      <c r="B107" s="193"/>
      <c r="C107" s="186"/>
      <c r="D107" s="179"/>
      <c r="E107" s="180"/>
      <c r="F107" s="181"/>
      <c r="G107" s="173"/>
      <c r="H107" s="173"/>
      <c r="I107" s="173"/>
      <c r="J107" s="173"/>
      <c r="K107" s="173"/>
      <c r="L107" s="191"/>
    </row>
    <row r="108" spans="1:12" s="3" customFormat="1" ht="15.75" customHeight="1" x14ac:dyDescent="0.2">
      <c r="A108" s="162"/>
      <c r="B108" s="188" t="s">
        <v>41</v>
      </c>
      <c r="C108" s="189"/>
      <c r="D108" s="189"/>
      <c r="E108" s="189"/>
      <c r="F108" s="189"/>
      <c r="G108" s="189"/>
      <c r="H108" s="189"/>
      <c r="I108" s="189"/>
      <c r="J108" s="189"/>
      <c r="K108" s="189"/>
      <c r="L108" s="190"/>
    </row>
    <row r="109" spans="1:12" s="3" customFormat="1" ht="42" customHeight="1" x14ac:dyDescent="0.2">
      <c r="A109" s="9">
        <v>1</v>
      </c>
      <c r="B109" s="18" t="s">
        <v>42</v>
      </c>
      <c r="C109" s="8">
        <v>1475000</v>
      </c>
      <c r="D109" s="35">
        <v>1470207.8689999999</v>
      </c>
      <c r="E109" s="10" t="s">
        <v>19</v>
      </c>
      <c r="F109" s="9" t="s">
        <v>5</v>
      </c>
      <c r="G109" s="33">
        <v>42019</v>
      </c>
      <c r="H109" s="12">
        <v>42039</v>
      </c>
      <c r="I109" s="12">
        <v>42039</v>
      </c>
      <c r="J109" s="33">
        <v>42095</v>
      </c>
      <c r="K109" s="12">
        <v>42551</v>
      </c>
      <c r="L109" s="44" t="s">
        <v>130</v>
      </c>
    </row>
    <row r="110" spans="1:12" s="3" customFormat="1" ht="38.25" x14ac:dyDescent="0.2">
      <c r="A110" s="9">
        <v>2</v>
      </c>
      <c r="B110" s="32" t="s">
        <v>43</v>
      </c>
      <c r="C110" s="20">
        <v>1385277.274</v>
      </c>
      <c r="D110" s="121">
        <v>1241370.3470000001</v>
      </c>
      <c r="E110" s="15" t="s">
        <v>104</v>
      </c>
      <c r="F110" s="9" t="s">
        <v>5</v>
      </c>
      <c r="G110" s="28">
        <v>42065</v>
      </c>
      <c r="H110" s="28">
        <v>42137</v>
      </c>
      <c r="I110" s="28">
        <v>42137</v>
      </c>
      <c r="J110" s="28">
        <v>42187</v>
      </c>
      <c r="K110" s="12">
        <v>42353</v>
      </c>
      <c r="L110" s="44" t="s">
        <v>130</v>
      </c>
    </row>
    <row r="111" spans="1:12" s="3" customFormat="1" ht="40.5" customHeight="1" x14ac:dyDescent="0.2">
      <c r="A111" s="9">
        <v>3</v>
      </c>
      <c r="B111" s="32" t="s">
        <v>44</v>
      </c>
      <c r="C111" s="20">
        <v>283322.73</v>
      </c>
      <c r="D111" s="30"/>
      <c r="E111" s="15"/>
      <c r="F111" s="9" t="s">
        <v>5</v>
      </c>
      <c r="G111" s="28">
        <v>42065</v>
      </c>
      <c r="H111" s="28"/>
      <c r="I111" s="28"/>
      <c r="J111" s="28"/>
      <c r="K111" s="12"/>
      <c r="L111" s="18" t="s">
        <v>57</v>
      </c>
    </row>
    <row r="112" spans="1:12" s="3" customFormat="1" ht="36.75" customHeight="1" x14ac:dyDescent="0.2">
      <c r="A112" s="9">
        <v>4</v>
      </c>
      <c r="B112" s="37" t="s">
        <v>56</v>
      </c>
      <c r="C112" s="20">
        <v>4849502.0599999996</v>
      </c>
      <c r="D112" s="30">
        <v>4849024.28</v>
      </c>
      <c r="E112" s="15" t="s">
        <v>118</v>
      </c>
      <c r="F112" s="9" t="s">
        <v>5</v>
      </c>
      <c r="G112" s="12">
        <v>42137</v>
      </c>
      <c r="H112" s="28">
        <v>42139</v>
      </c>
      <c r="I112" s="28">
        <v>42139</v>
      </c>
      <c r="J112" s="28">
        <v>42193</v>
      </c>
      <c r="K112" s="12">
        <v>42551</v>
      </c>
      <c r="L112" s="138" t="s">
        <v>131</v>
      </c>
    </row>
    <row r="113" spans="1:12" s="3" customFormat="1" ht="18.75" customHeight="1" x14ac:dyDescent="0.2">
      <c r="A113" s="160"/>
      <c r="B113" s="140" t="s">
        <v>172</v>
      </c>
      <c r="C113" s="141">
        <f>SUM(C109:C112)</f>
        <v>7993102.0639999993</v>
      </c>
      <c r="D113" s="142">
        <f>SUM(D109:D112)</f>
        <v>7560602.4960000003</v>
      </c>
      <c r="E113" s="135"/>
      <c r="F113" s="160"/>
      <c r="G113" s="136"/>
      <c r="H113" s="137"/>
      <c r="I113" s="137"/>
      <c r="J113" s="137"/>
      <c r="K113" s="136"/>
      <c r="L113" s="143"/>
    </row>
    <row r="114" spans="1:12" s="3" customFormat="1" ht="14.25" customHeight="1" x14ac:dyDescent="0.2">
      <c r="A114" s="161"/>
      <c r="B114" s="189" t="s">
        <v>159</v>
      </c>
      <c r="C114" s="189"/>
      <c r="D114" s="189"/>
      <c r="E114" s="189"/>
      <c r="F114" s="189"/>
      <c r="G114" s="189"/>
      <c r="H114" s="189"/>
      <c r="I114" s="189"/>
      <c r="J114" s="189"/>
      <c r="K114" s="189"/>
      <c r="L114" s="190"/>
    </row>
    <row r="115" spans="1:12" s="3" customFormat="1" ht="78" customHeight="1" x14ac:dyDescent="0.2">
      <c r="A115" s="144">
        <v>5</v>
      </c>
      <c r="B115" s="145" t="s">
        <v>132</v>
      </c>
      <c r="C115" s="146">
        <v>170000</v>
      </c>
      <c r="D115" s="146">
        <v>164918.73000000001</v>
      </c>
      <c r="E115" s="159" t="s">
        <v>152</v>
      </c>
      <c r="F115" s="147" t="s">
        <v>5</v>
      </c>
      <c r="G115" s="128">
        <v>42229</v>
      </c>
      <c r="H115" s="128">
        <v>42233</v>
      </c>
      <c r="I115" s="128">
        <v>42233</v>
      </c>
      <c r="J115" s="128"/>
      <c r="K115" s="144"/>
      <c r="L115" s="148" t="s">
        <v>153</v>
      </c>
    </row>
    <row r="116" spans="1:12" s="3" customFormat="1" ht="16.5" customHeight="1" x14ac:dyDescent="0.2">
      <c r="A116" s="9"/>
      <c r="B116" s="139" t="s">
        <v>172</v>
      </c>
      <c r="C116" s="126">
        <f>SUM(C115)</f>
        <v>170000</v>
      </c>
      <c r="D116" s="126">
        <f>SUM(D115)</f>
        <v>164918.73000000001</v>
      </c>
      <c r="E116" s="15"/>
      <c r="F116" s="9"/>
      <c r="G116" s="28"/>
      <c r="H116" s="28"/>
      <c r="I116" s="28"/>
      <c r="J116" s="28"/>
      <c r="K116" s="12"/>
      <c r="L116" s="14"/>
    </row>
    <row r="117" spans="1:12" s="3" customFormat="1" ht="16.5" customHeight="1" x14ac:dyDescent="0.2">
      <c r="A117" s="9"/>
      <c r="B117" s="139" t="s">
        <v>55</v>
      </c>
      <c r="C117" s="156">
        <f>+C113+C116</f>
        <v>8163102.0639999993</v>
      </c>
      <c r="D117" s="157">
        <f>+D113+D116</f>
        <v>7725521.2260000007</v>
      </c>
      <c r="E117" s="15"/>
      <c r="F117" s="9"/>
      <c r="G117" s="28"/>
      <c r="H117" s="28"/>
      <c r="I117" s="28"/>
      <c r="J117" s="28"/>
      <c r="K117" s="12"/>
      <c r="L117" s="14"/>
    </row>
  </sheetData>
  <mergeCells count="71">
    <mergeCell ref="B108:L108"/>
    <mergeCell ref="B114:L114"/>
    <mergeCell ref="A103:L103"/>
    <mergeCell ref="A105:A107"/>
    <mergeCell ref="B105:B107"/>
    <mergeCell ref="C105:C107"/>
    <mergeCell ref="D105:D107"/>
    <mergeCell ref="E105:E107"/>
    <mergeCell ref="F105:F107"/>
    <mergeCell ref="G105:K105"/>
    <mergeCell ref="L105:L107"/>
    <mergeCell ref="G106:G107"/>
    <mergeCell ref="H106:H107"/>
    <mergeCell ref="I106:I107"/>
    <mergeCell ref="J106:J107"/>
    <mergeCell ref="K106:K107"/>
    <mergeCell ref="B83:L83"/>
    <mergeCell ref="A84:A87"/>
    <mergeCell ref="A96:L96"/>
    <mergeCell ref="A101:L101"/>
    <mergeCell ref="A102:L102"/>
    <mergeCell ref="A77:L77"/>
    <mergeCell ref="A79:A81"/>
    <mergeCell ref="B79:B81"/>
    <mergeCell ref="C79:C81"/>
    <mergeCell ref="D79:D81"/>
    <mergeCell ref="E79:E81"/>
    <mergeCell ref="F79:F81"/>
    <mergeCell ref="G79:K79"/>
    <mergeCell ref="L79:L81"/>
    <mergeCell ref="G80:G81"/>
    <mergeCell ref="H80:H81"/>
    <mergeCell ref="I80:I81"/>
    <mergeCell ref="J80:J81"/>
    <mergeCell ref="K80:K81"/>
    <mergeCell ref="K61:K62"/>
    <mergeCell ref="A64:A65"/>
    <mergeCell ref="A69:A70"/>
    <mergeCell ref="A75:L75"/>
    <mergeCell ref="A76:L76"/>
    <mergeCell ref="E5:E7"/>
    <mergeCell ref="F5:F7"/>
    <mergeCell ref="A56:L56"/>
    <mergeCell ref="A57:L57"/>
    <mergeCell ref="A60:A62"/>
    <mergeCell ref="B60:B62"/>
    <mergeCell ref="C60:C62"/>
    <mergeCell ref="D60:D62"/>
    <mergeCell ref="E60:E62"/>
    <mergeCell ref="F60:F62"/>
    <mergeCell ref="G60:K60"/>
    <mergeCell ref="L60:L62"/>
    <mergeCell ref="G61:G62"/>
    <mergeCell ref="H61:H62"/>
    <mergeCell ref="I61:I62"/>
    <mergeCell ref="J61:J62"/>
    <mergeCell ref="A58:L58"/>
    <mergeCell ref="A2:L2"/>
    <mergeCell ref="A3:L3"/>
    <mergeCell ref="A1:L1"/>
    <mergeCell ref="G5:K5"/>
    <mergeCell ref="L5:L7"/>
    <mergeCell ref="G6:G7"/>
    <mergeCell ref="H6:H7"/>
    <mergeCell ref="I6:I7"/>
    <mergeCell ref="J6:J7"/>
    <mergeCell ref="K6:K7"/>
    <mergeCell ref="A5:A7"/>
    <mergeCell ref="B5:B7"/>
    <mergeCell ref="C5:C7"/>
    <mergeCell ref="D5:D7"/>
  </mergeCells>
  <hyperlinks>
    <hyperlink ref="C5" location="_edn1" display="_edn1"/>
    <hyperlink ref="F5" location="_edn2" display="_edn2"/>
    <hyperlink ref="C60" location="_edn1" display="_edn1"/>
    <hyperlink ref="F60" location="_edn2" display="_edn2"/>
    <hyperlink ref="C79" location="_edn1" display="_edn1"/>
    <hyperlink ref="F79" location="_edn2" display="_edn2"/>
    <hyperlink ref="C105" location="_edn1" display="_edn1"/>
    <hyperlink ref="F105" location="_edn2" display="_edn2"/>
  </hyperlinks>
  <pageMargins left="0.7" right="0.7" top="1" bottom="0.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3-р улирал</vt:lpstr>
      <vt:lpstr>'3-р улирал'!_ednref1</vt:lpstr>
      <vt:lpstr>'3-р улирал'!_ednref2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erdene-tsetseg</cp:lastModifiedBy>
  <cp:lastPrinted>2015-10-06T07:57:25Z</cp:lastPrinted>
  <dcterms:created xsi:type="dcterms:W3CDTF">2014-02-17T00:02:10Z</dcterms:created>
  <dcterms:modified xsi:type="dcterms:W3CDTF">2015-11-10T02:58:12Z</dcterms:modified>
</cp:coreProperties>
</file>